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\"/>
    </mc:Choice>
  </mc:AlternateContent>
  <bookViews>
    <workbookView xWindow="0" yWindow="0" windowWidth="0" windowHeight="0" activeTab="16"/>
  </bookViews>
  <sheets>
    <sheet name="SO 000Ostatní" sheetId="2" r:id="rId1"/>
    <sheet name="SO 101SO 101.01" sheetId="3" r:id="rId2"/>
    <sheet name="SO 101SO 101.02" sheetId="4" r:id="rId3"/>
    <sheet name="SO 101SO 101.03" sheetId="5" r:id="rId4"/>
    <sheet name="SO 101SO 101.04" sheetId="6" r:id="rId5"/>
    <sheet name="SO 102SO 102.01" sheetId="7" r:id="rId6"/>
    <sheet name="SO 102SO 102.02" sheetId="8" r:id="rId7"/>
    <sheet name="SO 102SO 102.03" sheetId="9" r:id="rId8"/>
    <sheet name="SO 102SO 102.04" sheetId="10" r:id="rId9"/>
    <sheet name="SO 103" sheetId="11" r:id="rId10"/>
    <sheet name="SO 121" sheetId="12" r:id="rId11"/>
    <sheet name="SO 122" sheetId="13" r:id="rId12"/>
    <sheet name="SO 151" sheetId="14" r:id="rId13"/>
    <sheet name="SO 181.1" sheetId="15" r:id="rId14"/>
    <sheet name="SO 181.2" sheetId="16" r:id="rId15"/>
    <sheet name="SO 201" sheetId="17" r:id="rId16"/>
    <sheet name="SO 000Vedlejší" sheetId="18" r:id="rId17"/>
  </sheets>
  <calcPr/>
</workbook>
</file>

<file path=xl/calcChain.xml><?xml version="1.0" encoding="utf-8"?>
<calcChain xmlns="http://schemas.openxmlformats.org/spreadsheetml/2006/main">
  <c i="18" l="1" r="I3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7" r="I3"/>
  <c r="I303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I294"/>
  <c r="O299"/>
  <c r="I299"/>
  <c r="O295"/>
  <c r="I295"/>
  <c r="I261"/>
  <c r="O290"/>
  <c r="I290"/>
  <c r="O286"/>
  <c r="I286"/>
  <c r="O282"/>
  <c r="I282"/>
  <c r="O278"/>
  <c r="I278"/>
  <c r="O274"/>
  <c r="I274"/>
  <c r="O270"/>
  <c r="I270"/>
  <c r="O266"/>
  <c r="I266"/>
  <c r="O262"/>
  <c r="I262"/>
  <c r="I216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I159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I130"/>
  <c r="O155"/>
  <c r="I155"/>
  <c r="O151"/>
  <c r="I151"/>
  <c r="O147"/>
  <c r="I147"/>
  <c r="O143"/>
  <c r="I143"/>
  <c r="O139"/>
  <c r="I139"/>
  <c r="O135"/>
  <c r="I135"/>
  <c r="O131"/>
  <c r="I131"/>
  <c r="I85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25"/>
  <c r="O81"/>
  <c r="I81"/>
  <c r="O77"/>
  <c r="I7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6" r="I3"/>
  <c r="I8"/>
  <c r="O9"/>
  <c r="I9"/>
  <c i="15" r="I3"/>
  <c r="I8"/>
  <c r="O9"/>
  <c r="I9"/>
  <c i="14" r="I3"/>
  <c r="I26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13" r="I3"/>
  <c r="I34"/>
  <c r="O35"/>
  <c r="I35"/>
  <c r="I29"/>
  <c r="O30"/>
  <c r="I30"/>
  <c r="I8"/>
  <c r="O25"/>
  <c r="I25"/>
  <c r="O21"/>
  <c r="I21"/>
  <c r="O17"/>
  <c r="I17"/>
  <c r="O13"/>
  <c r="I13"/>
  <c r="O9"/>
  <c r="I9"/>
  <c i="12" r="I3"/>
  <c r="I25"/>
  <c r="O26"/>
  <c r="I26"/>
  <c r="I8"/>
  <c r="O21"/>
  <c r="I21"/>
  <c r="O17"/>
  <c r="I17"/>
  <c r="O13"/>
  <c r="I13"/>
  <c r="O9"/>
  <c r="I9"/>
  <c i="11" r="I3"/>
  <c r="I63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34"/>
  <c r="O59"/>
  <c r="I59"/>
  <c r="O55"/>
  <c r="I55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10" r="I3"/>
  <c r="I14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9" r="I3"/>
  <c r="I14"/>
  <c r="O27"/>
  <c r="I27"/>
  <c r="O23"/>
  <c r="I23"/>
  <c r="O19"/>
  <c r="I19"/>
  <c r="O15"/>
  <c r="I15"/>
  <c r="I9"/>
  <c r="O10"/>
  <c r="I10"/>
  <c i="8" r="I3"/>
  <c r="I113"/>
  <c r="O130"/>
  <c r="I130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79"/>
  <c r="O88"/>
  <c r="I88"/>
  <c r="O84"/>
  <c r="I84"/>
  <c r="O80"/>
  <c r="I80"/>
  <c r="I70"/>
  <c r="O75"/>
  <c r="I75"/>
  <c r="O71"/>
  <c r="I71"/>
  <c r="I61"/>
  <c r="O66"/>
  <c r="I66"/>
  <c r="O62"/>
  <c r="I62"/>
  <c r="I48"/>
  <c r="O57"/>
  <c r="I57"/>
  <c r="O53"/>
  <c r="I53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7" r="I3"/>
  <c r="I243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I206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I125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16"/>
  <c r="O121"/>
  <c r="I121"/>
  <c r="O117"/>
  <c r="I117"/>
  <c r="I111"/>
  <c r="O112"/>
  <c r="I112"/>
  <c r="I26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6" r="I3"/>
  <c r="I14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14"/>
  <c r="O31"/>
  <c r="I31"/>
  <c r="O27"/>
  <c r="I27"/>
  <c r="O23"/>
  <c r="I23"/>
  <c r="O19"/>
  <c r="I19"/>
  <c r="O15"/>
  <c r="I15"/>
  <c r="I9"/>
  <c r="O10"/>
  <c r="I10"/>
  <c i="4" r="I3"/>
  <c r="I272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I267"/>
  <c r="O268"/>
  <c r="I268"/>
  <c r="I238"/>
  <c r="O263"/>
  <c r="I263"/>
  <c r="O259"/>
  <c r="I259"/>
  <c r="O255"/>
  <c r="I255"/>
  <c r="O251"/>
  <c r="I251"/>
  <c r="O247"/>
  <c r="I247"/>
  <c r="O243"/>
  <c r="I243"/>
  <c r="O239"/>
  <c r="I239"/>
  <c r="I229"/>
  <c r="O234"/>
  <c r="I234"/>
  <c r="O230"/>
  <c r="I230"/>
  <c r="I208"/>
  <c r="O225"/>
  <c r="I225"/>
  <c r="O221"/>
  <c r="I221"/>
  <c r="O217"/>
  <c r="I217"/>
  <c r="O213"/>
  <c r="I213"/>
  <c r="O209"/>
  <c r="I209"/>
  <c r="I183"/>
  <c r="O204"/>
  <c r="I204"/>
  <c r="O200"/>
  <c r="I200"/>
  <c r="O196"/>
  <c r="I196"/>
  <c r="O192"/>
  <c r="I192"/>
  <c r="O188"/>
  <c r="I188"/>
  <c r="O184"/>
  <c r="I184"/>
  <c r="I166"/>
  <c r="O179"/>
  <c r="I179"/>
  <c r="O175"/>
  <c r="I175"/>
  <c r="O171"/>
  <c r="I171"/>
  <c r="O167"/>
  <c r="I167"/>
  <c r="I117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30"/>
  <c r="O114"/>
  <c r="I114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3" r="I3"/>
  <c r="I210"/>
  <c r="O231"/>
  <c r="I231"/>
  <c r="O227"/>
  <c r="I227"/>
  <c r="O223"/>
  <c r="I223"/>
  <c r="O219"/>
  <c r="I219"/>
  <c r="O215"/>
  <c r="I215"/>
  <c r="O211"/>
  <c r="I211"/>
  <c r="I205"/>
  <c r="O206"/>
  <c r="I206"/>
  <c r="I108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103"/>
  <c r="O104"/>
  <c r="I104"/>
  <c r="I86"/>
  <c r="O99"/>
  <c r="I99"/>
  <c r="O95"/>
  <c r="I95"/>
  <c r="O91"/>
  <c r="I91"/>
  <c r="O87"/>
  <c r="I87"/>
  <c r="I18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<sst xmlns="http://schemas.openxmlformats.org/spreadsheetml/2006/main">
  <si>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</si>
  <si>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</si>
  <si>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</si>
  <si>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</si>
  <si>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</si>
  <si>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II/380</t>
  </si>
  <si>
    <t>Mutěnice - Hodonín, I/55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</si>
  <si>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</si>
  <si>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</si>
  <si>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</si>
  <si>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</si>
  <si>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</si>
  <si>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</si>
  <si>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</si>
  <si>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</si>
  <si>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</si>
  <si>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</si>
  <si>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</si>
  <si>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</si>
  <si>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</si>
  <si>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</si>
  <si>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</si>
  <si>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</si>
  <si>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</si>
  <si>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</si>
  <si>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</si>
  <si>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</si>
  <si>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</si>
  <si>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</si>
  <si>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</si>
  <si>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</si>
  <si>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</si>
  <si>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</si>
  <si>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</si>
  <si>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</si>
  <si>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 xml:space="preserve">Realizační dokumentace stavby (dále jen RDS) - popsáno v obchodních podmínkách_x000d_
pro SO 201,  z SO 101 Příčný propustek - A1 v km 2,754 a pro SO 102</t>
  </si>
  <si>
    <t>TS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</si>
  <si>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</si>
  <si>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</si>
  <si>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</si>
  <si>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</si>
  <si>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</si>
  <si>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</si>
  <si>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</si>
  <si>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</si>
  <si>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</si>
  <si>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</si>
  <si>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</si>
  <si>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</si>
  <si>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</si>
  <si>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Fotodokumentace provádění stavby - popsáno v obchodních podmínkách_x000d_
včetně passportu objízdných tras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</si>
  <si>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</si>
  <si>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101.01</t>
  </si>
  <si>
    <t>SO 101</t>
  </si>
  <si>
    <t>Rekonstrukce silnice II/380 úsek km 0,000 - 5,488 22</t>
  </si>
  <si>
    <t>Komunikace</t>
  </si>
  <si>
    <t>014102</t>
  </si>
  <si>
    <t>c</t>
  </si>
  <si>
    <t>POPLATKY ZA SKLÁDKU</t>
  </si>
  <si>
    <t>T</t>
  </si>
  <si>
    <t>asfalt</t>
  </si>
  <si>
    <t>VV</t>
  </si>
  <si>
    <t>"položka č. 113136"_x000d_
 "ODSTRANĚNÍ KRYTU ZPEVNĚNÝCH PLOCH S ASFALT POJIVEM"_x000d_
 19,92*2,4 = 47,808 [A]</t>
  </si>
  <si>
    <t>Položka zahrnuje:
- veškeré poplatky provozovateli skládky související s uložením odpadu na skládce.
Položka nezahrnuje:
- x</t>
  </si>
  <si>
    <t>a</t>
  </si>
  <si>
    <t>zemina</t>
  </si>
  <si>
    <t>"položka č. 123738"_x000d_
 "ODKOP PRO SPOD STAVBU SILNIC A ŽELEZNIC TŘ. I, "_x000d_
 62,006*2 = 124,012 [A]_x000d_
 "položka č. 12922"_x000d_
 "ČIŠTĚNÍ KRAJNIC OD NÁNOSU TL. DO 100MM"_x000d_
 "Plocha * tloušťka "_x000d_
 16149*0,1*2 = 3229,800 [B]_x000d_
 "položka č. 113328"_x000d_
 "ODSTRANĚNÍ PODKLADŮ ZPEVNĚNÝCH PLOCH Z KAMENIVA NESTMELENÉHO"_x000d_
 281,799*1,9 = 535,418 [C]_x000d_
 "položka č. 12932"_x000d_
 "ČIŠTĚNÍ PŘÍKOPŮ OD NÁNOSU DO 0,5M3/M"_x000d_
 "Průměrné množství nánosu na metrdélky příkopu je 0,35 m3/m"_x000d_
 "6004*0,35=2 101.400 [I]"_x000d_
 "množství 2101,4 (m3) * přepočet na hmotnost"_x000d_
 2101,4*2 = 4202,800 [D]_x000d_
 "položka č. 212045"_x000d_
 "TRATIVODY KOMPLET Z PLAST HMOT DN DO 200MM, RÝHA TŘ I"_x000d_
 "DELKA * SIRKA* HLOUBKA"_x000d_
 41*0,3*0,5*2 = 12,300 [G]_x000d_
 Celkem: A+B+C+D+G = 8104,330 [H]</t>
  </si>
  <si>
    <t>1</t>
  </si>
  <si>
    <t>Zemní práce</t>
  </si>
  <si>
    <t>11201</t>
  </si>
  <si>
    <t>KÁCENÍ STROMŮ D KMENE DO 0,5M S ODSTRANĚNÍM PAŘEZŮ</t>
  </si>
  <si>
    <t>KUS</t>
  </si>
  <si>
    <t xml:space="preserve">"Vypočítáno z přílohy C. Situace komunikace"_x000d_
 "odvoz a likvidace v režii zhotovitele včetně pařezů"_x000d_
 "km 0,587  "_x000d_
 3 = 3,000 [B]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</si>
  <si>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</si>
  <si>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113136</t>
  </si>
  <si>
    <t>ODSTRANĚNÍ KRYTU ZPEVNĚNÝCH PLOCH S ASFALT POJIVEM, ODVOZ DO 12KM</t>
  </si>
  <si>
    <t>M3</t>
  </si>
  <si>
    <t xml:space="preserve">"Odvozová vzdálenost  v režii zhotovitele"_x000d_
 "km 2322 - 2405 (kolem mostu 380-017)"_x000d_
 "v tomto úseku bude provedena kompletní rekonstrukce"_x000d_
 "délka*šířka *tl (0,03)"_x000d_
 "odstranění zbytkového množství asfaltového krytu po odfrézování"_x000d_
 83*8*0,03 = 19,920 [M]_x000d_
 Celkem: M = 19,920 [N]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</si>
  <si>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</si>
  <si>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</si>
  <si>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</si>
  <si>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 xml:space="preserve">"Odstranění konstrukčních vrstev vozovky"_x000d_
 "Odvozová vzdálenost v režii zhotovitele"_x000d_
 "Odstranění konstrukčních vrstev vozovky."_x000d_
 "Podrobný popis v příloze B.3 Bilance zemních prací"_x000d_
 "Odstranění konstrukčních vrstev vozovky ve staničení km 2,322 - 2,405"_x000d_
 "v tomto úseku bude provedena kompletní rekonstrukce"_x000d_
 "(délka*šířka  - plocha samotné mostní konstrukce (83,0 m))* tl (0,22)"_x000d_
 (83*9-113,6)*0,22 = 139,348 [A]_x000d_
 "BUS ZASTÁVKY"_x000d_
 "km 2,688 (bus záliv)"_x000d_
 "Plocha * tl (0,37)"_x000d_
 "Odměřeno za pomocí softwaru"_x000d_
 100*0,37 = 37,000 [E]_x000d_
 "Přesah pro zazubení konstrukčních vrstev:"_x000d_
 "délka (52,5 m) * šířka 1,5* tl (0,37)"_x000d_
 52,5*1,5*0,37 = 29,138 [I]_x000d_
 "km 2,878 (bus záliv)"_x000d_
 "Plocha * tl (0,37)"_x000d_
 "Odměřeno za pomocí softwaru"_x000d_
 120*0,37 = 44,400 [J]_x000d_
 "Přesah pro zazubení konstrukčních vrstev:"_x000d_
 "délka (57,5 m) * šířka 1,5* tl (0,37)"_x000d_
 57,5*1,5*0,37 = 31,913 [K]_x000d_
 Celkem: A+E+I+J+K = 281,799 [L]</t>
  </si>
  <si>
    <t>11372</t>
  </si>
  <si>
    <t>FRÉZOVÁNÍ ZPEVNĚNÝCH PLOCH ASFALTOVÝCH</t>
  </si>
  <si>
    <t xml:space="preserve">"Požadavky na způsob frézování jsou uvedeny v technické zprávě na str. 16 (dodržení podélného profilu dle přílohy C.2.3.1)"_x000d_
 "Podrobný popis v příloze B.3 Bilance zemních prací"_x000d_
 "Odvozová vzdálenost v režii zhotovitele"_x000d_
 "Včetně uložení na meziskládku,"_x000d_
 "MNOŽSTVÍ 538,3   JE MNOŽSTVÍ, KTERÉ BUDE ULOŽENO NA MEZISKLÁDKU A POTÉ POUŽITO DO KRAJNIC"_x000d_
 "Pro položku 56331 bude použito 52,451 m3 - tento materiál bude použit znovu zpět pro recyklace za studena"_x000d_
 538,3+52,451 = 590,751 [A]</t>
  </si>
  <si>
    <t xml:space="preserve">Položka zahrnuje:
- veškerou manipulaci s vybouranou sutí a s vybouranými hmotami vč. uložení na skládku. 
Položka nezahrnuje:
-  poplatek za skládku,</t>
  </si>
  <si>
    <t>b</t>
  </si>
  <si>
    <t>"Požadavky na způsob frézování jsou uvedeny vtechnické zprávě na str. 16 (dodržení podélného profilu dle přílohy C.2.3.1)"_x000d_
 "Podrobný popis v příloze B.3 Bilance zemních prací"_x000d_
 "Odvoz a likvidace v režii zhotovitele"_x000d_
 "km 2,322 - 2,405 (kolem mostu 380-017)"_x000d_
 "v tomto úseku bude provedena kompletní rekonstrukce"_x000d_
 "délka*šířka *tl (0,10)"_x000d_
 83*8*0,10 = 66,400 [L]_x000d_
 "BUS ZASTÁVKY"_x000d_
 "km 2,688 (bus záliv)"_x000d_
 "Plocha "_x000d_
 "Odměřeno za pomocí softwaru"_x000d_
 100*0,10 = 10,000 [E]_x000d_
 "Přesah pro zazubení konstrukčních vrstev:"_x000d_
 "délka (52,5 m) * šířka 1,5"_x000d_
 52,5*1,5*0,10 = 7,875 [I]_x000d_
 "km 2,878 (bus záliv)"_x000d_
 "Plocha "_x000d_
 "Odměřeno za pomocí softwaru"_x000d_
 120*0,10 = 12,000 [J]_x000d_
 "Přesah pro zazubení konstrukčních vrstev:"_x000d_
 "délka (57,5 m) * šířka 1,5"_x000d_
 57,5*1,5*0,10 = 8,625 [K]_x000d_
 "BUS ZASTÁVKY - druhé frézování"_x000d_
 "Tloušťka 0,10 m"_x000d_
 "km 2,688 (bus záliv)"_x000d_
 "Plocha "_x000d_
 "Odměřeno za pomocí softwaru"_x000d_
 100*0,10 = 10,000 [M]_x000d_
 "Přesah pro zazubení konstrukčních vrstev:"_x000d_
 "délka (52,5 m) * šířka 1,"_x000d_
 52,5*1*0,10 = 5,250 [N]_x000d_
 "km 2,878 (bus záliv)"_x000d_
 "Plocha "_x000d_
 "Odměřeno za pomocí softwaru"_x000d_
 120*0,10 = 12,000 [O]_x000d_
 "Přesah pro zazubení konstrukčních vrstev:"_x000d_
 "délka (57,5 m) * šířka 1"_x000d_
 57,5*1,5*0,10 = 8,625 [P]_x000d_
 "Příprava povrhu vozovky pro provedení OBNOVY KRYTOVÝCH VRSTEV "_x000d_
 "Frézováni vozovky do hloubky průměrně 100mm "_x000d_
 "Plocha odměřena pomocí softwaru."_x000d_
 "Plocha * tlouštka"_x000d_
 "km 0,000 - 2,790	"_x000d_
 (2790*7,4)*0,1 = 2064,600 [B]_x000d_
 "km 2,790 - 5,488 22	"_x000d_
 (2698,22*7,2)*0,1 = 1942,718 [C]_x000d_
 "MNOŽSTVÍ 538,3ZDE ODEČTENÉ JE MNOŽSTVÍ, KTERÉ BUDE ULOŽENO NA MEZISKLÁDKU"_x000d_
 "Pro položku 56331 bude použito 52,451 m3 jako množství materiálu , tento materiál bude znovu použit do konstrukce pro recyklaci za studena."_x000d_
 Celkem: L+E+I+J+K+M+N+O+P+B+C-538,3-52,451 = 3557,342 [Q]</t>
  </si>
  <si>
    <t>"Odvoz a likvidace v režii zhotovitele"_x000d_
 "sanace trhlin příčných"_x000d_
 "rozsah trhlin je vypočítán z diagnostiky vozovky"_x000d_
 "(DÉLKA = 649 m ) *šířka 0,5 * tloušťka 0,05"_x000d_
 (25+10+10+7+7+5+5+7+5+7+7+20+20+6+7+20+20+4+5+5+4+4+60+60+5+5+10+40+40+7+7+3+25+5+20+20+10+10+10+10+10+7+5+7+7+5+5+4+5+5+3+6+5+7+7+4)*0,5*0,05 = 16,225 [D]</t>
  </si>
  <si>
    <t>123738</t>
  </si>
  <si>
    <t>ODKOP PRO SPOD STAVBU SILNIC A ŽELEZNIC TŘ. I, ODVOZ DO 20KM</t>
  </si>
  <si>
    <t xml:space="preserve">"Podrobný popis v příloze B.3 Bilance zemních prací"_x000d_
 "Odvozová vzdálenost v režii zhotovitele!"_x000d_
 "km 2322 - 2405 (do úrovně mostu 380-017)"_x000d_
 "Odtěžená zemina do úrovně zemní pláně."_x000d_
 "délka*šířka -  plocha samotné mostní konstrukce (83,0 m)  *  tl. (0,09 m"_x000d_
 (83*9-113,6)*0,09 = 57,006 [H]_x000d_
 "Základy pro zábradlí"_x000d_
 "Vypočítáno z přílohy C. Situace komunikace"_x000d_
 "km 6,871"_x000d_
 "Počet patek * šířka *délka *tl."_x000d_
 40*0,5*0,5*0,5 = 5,000 [A]_x000d_
Celkové množství = 62,006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</si>
  <si>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</si>
  <si>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</si>
  <si>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</si>
  <si>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</si>
  <si>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 xml:space="preserve">"Odstranění drnu na  krajnici ( tl. 0,1m)"_x000d_
 "Odvozová vzdálenost v režii zhotovitele"_x000d_
 "délka * šířka"_x000d_
 10766*0,75 = 8074,500 [A]_x000d_
 "DRUHÉ STRŽENÍ KRAJNICE PO ODFRÉZOVÁNÍ"_x000d_
 "délka * šířka"_x000d_
 10766*0,75 = 8074,500 [B]_x000d_
 Celkem: A+B = 16149,000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</si>
  <si>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</si>
  <si>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</si>
  <si>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</si>
  <si>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</si>
  <si>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 xml:space="preserve">"Podrobný popis v příloze B.3 Bilance zemních prací"_x000d_
 "Odvozová vzdálenost  v režii zhotovitele"_x000d_
 "Levá strana"_x000d_
 "délka "_x000d_
 "km 0,000 - 2,055"_x000d_
 2055 = 2055,000 [A]_x000d_
 "3,198 - 4,754"_x000d_
 1556 = 1556,000 [B]_x000d_
 "4,994 - 5,205"_x000d_
 211 = 211,000 [C]_x000d_
 "5,275 - 5,500"_x000d_
 212 = 212,000 [D]_x000d_
 "Pravá:"_x000d_
 "0,204 - 1,967"_x000d_
 1763 = 1763,000 [E]_x000d_
 "4,374 - 4,467"_x000d_
 93 = 93,000 [F]_x000d_
 "km 4,562 - 4,632"_x000d_
 70 = 70,000 [G]_x000d_
 "5,188 - 5,232"_x000d_
 44 = 44,000 [H]_x000d_
 "Průměrné množství nánosu na metrdélky příkopu je 0,35 m3/m"_x000d_
 Celkem: (A+B+C+D+E+F+G+H) = 6004,000 [I]</t>
  </si>
  <si>
    <t>17120</t>
  </si>
  <si>
    <t>ULOŽENÍ SYPANINY DO NÁSYPŮ A NA SKLÁDKY BEZ ZHUTNĚNÍ</t>
  </si>
  <si>
    <t>"ULOŽENÍ NA SKLÁDKU"_x000d_
 "položka č. 123738"_x000d_
 "ODKOP PRO SPOD STAVBU SILNIC A ŽELEZNIC TŘ. I, "_x000d_
 62,006 = 62,006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</si>
  <si>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</si>
  <si>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</si>
  <si>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</si>
  <si>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 xml:space="preserve">"Zhotovení krajnice. (Včetně nákupu materiálu dle požadavků dokumentace a ČSN721002)!! "_x000d_
 "Úsek, kde bude provedena recyklace za studena"_x000d_
 "délka* objem na metr délky  (0,025 )"_x000d_
 "km 0,000 - 2,798"_x000d_
 "Odměřeno za pomocí softwaru"_x000d_
 "vdélce nejsou započítány sjezdy"_x000d_
 "délka * objem na metr délky"_x000d_
 5174*0,025 = 129,350 [A]_x000d_
 "Úsek, kde bude provedena celková rekonstrukce"_x000d_
 "délka* objem na metr délky  (0,35 )"_x000d_
 "km 2,322 - 2,405"_x000d_
 " vzdálenost na mostě, kde krajnice nebude provedenanení uvažována"_x000d_
 "délka * objem na metr délky"_x000d_
 115*0,35 = 40,250 [B]_x000d_
 "Dosypání pod obrubou"_x000d_
 "AUTOBUSOVÉ ZASTÁVKY"_x000d_
 "délka * objem na metr délky"_x000d_
 "2,688 (zastávka)"_x000d_
 "Silniční"_x000d_
 20*0,35 = 7,000 [C]_x000d_
 "2,878 (zastávka)"_x000d_
 "Silniční"_x000d_
 20*0,35 = 7,000 [E]_x000d_
 "km 2,740 - 2,780 - pravá strana"_x000d_
 40*0,35 = 14,000 [F]_x000d_
 "2,744 - 2,754 - levá strana"_x000d_
 10*0,35 = 3,500 [G]_x000d_
 Celkem: A+B+C+E+F+G = 201,100 [H]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</si>
  <si>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</si>
  <si>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</si>
  <si>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A</t>
  </si>
  <si>
    <t>ÚPRAVA PLÁNĚ SE ZHUTNĚNÍM V HORNINĚ TŘ. I</t>
  </si>
  <si>
    <t>nejprve bude provedena úprava pláně a v případě, že bude Edef 2 &lt; 45 Mpa, bude provedeno další odkopání, sanace a bude provedena úprava parapláně. _x000d_
km 2322 - 2405 (kolem mostu 380-017)_x000d_
v tomto úseku bude provedena kompletní rekonstrukce_x000d_
délka*šířka - plocha uvedená v položce 56333 (SO 201) = 107,76 - plocha samotné mostní konstrukce (83,0 m) 83*9-107,76-113,6 = 525,640 [B]_x000d_
BUS ZASTÁVKY _x000d_
km 2,688 (bus záliv) _x000d_
Plocha_x000d_
Odměřeno za pomocí softwaru 100 = 100,000 [E]_x000d_
Přesah pro zazubení konstrukčních vrstev _x000d_
délka (52,5 m) * šířka 1,5 52,5*1,5 = 78,750 [G]_x000d_
km 2,878 (bus záliv) _x000d_
Plocha_x000d_
Odměřeno za pomocí softwaru 120 = 120,000 [I]_x000d_
Přesah pro zazubení konstrukčních vrstev: _x000d_
délka (57,5 m) * šířka 1,5 57,5*1,5 = 86,250 [K]_x000d_
NÁSTUPIŠTĚ ZASTÁVEK _x000d_
2,688 (zastávka)_x000d_
Odměřeno za pomocí softwaru plocha 40 = 40,000 [M]_x000d_
2,878 (zastávka)_x000d_
Odměřeno za pomocí softwaru 38 = 38,000 [N]_x000d_
Celkové množství = 988,640</t>
  </si>
  <si>
    <t>Položka zahrnuje:
- úpravu pláně včetně vyrovnání výškových rozdílů. Míru zhutnění určuje projekt.
Položka nezahrnuje:
- x</t>
  </si>
  <si>
    <t>18241</t>
  </si>
  <si>
    <t>ZALOŽENÍ TRÁVNÍKU RUČNÍM VÝSEVEM</t>
  </si>
  <si>
    <t>"Založení trrávníku kolem autobusových zastávek ve staničení km 2,680 a 2,780"_x000d_
 "délka * šířka"_x000d_
 46*2,5 = 115,000 [A]_x000d_
 50*2,5 = 125,000 [B]_x000d_
 Celkem: A+B = 240,000 [C]</t>
  </si>
  <si>
    <t>Položka zahrnuje:
- dodání předepsané travní směsi, její výsev na ornici, zalévání, první pokosení, to vše bez ohledu na sklon terénu
Položka nezahrnuje:
- x</t>
  </si>
  <si>
    <t>184B13</t>
  </si>
  <si>
    <t>VYSAZOVÁNÍ STROMŮ LISTNATÝCH S BALEM OBVOD KMENE DO 12CM, PODCHOZÍ VÝŠ MIN 2,2M</t>
  </si>
  <si>
    <t>"Náhradní výsadba vestaničení km. 2,688"_x000d_
 "7 kusů"_x000d_
 7 = 7,000 [A]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</si>
  <si>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</si>
  <si>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12373B</t>
  </si>
  <si>
    <t>ODKOP PRO SPOD STAVBU SILNIC A ŽELEZNIC TŘ. I - DOPRAVA</t>
  </si>
  <si>
    <t>M3KM</t>
  </si>
  <si>
    <t>62,006*28 = 1736,168 [A]</t>
  </si>
  <si>
    <t>Položka zahrnuje:
- samostatnou dopravu zeminy
Položka nezahrnuje:
- x
Způsob měření:
- množství se určí jako součin kubatutry [m3] a požadované vzdálenosti [km].</t>
  </si>
  <si>
    <t>11332B</t>
  </si>
  <si>
    <t>ODSTRANĚNÍ PODKLADŮ ZPEVNĚNÝCH PLOCH Z KAMENIVA NESTMELENÉHO - DOPRAVA</t>
  </si>
  <si>
    <t>tkm</t>
  </si>
  <si>
    <t>281,799*1,9*28 = 14991,707 [A]</t>
  </si>
  <si>
    <t>Položka zahrnuje:
- samostatnou dopravu suti a vybouraných hmot.
Položka nezahrnuje:
- x
Způsob měření:
- množství se určí jako součin hmotnosti [t] a požadované vzdálenosti [km].</t>
  </si>
  <si>
    <t>12573</t>
  </si>
  <si>
    <t>VYKOPÁVKY ZE ZEMNÍKŮ A SKLÁDEK TŘ. I</t>
  </si>
  <si>
    <t>naložení a dovoz materiálu z meziskládky pro pol. 56361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</si>
  <si>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</si>
  <si>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2</t>
  </si>
  <si>
    <t>Základy</t>
  </si>
  <si>
    <t>21264</t>
  </si>
  <si>
    <t>TRATIVODY KOMPLET Z TRUB Z PLAST HMOT DN DO 200MM</t>
  </si>
  <si>
    <t xml:space="preserve">"Drenáž vestaničení km 2,868 - 2,909"_x000d_
 "Odvozová vzdálenost v režii zhotovitele"_x000d_
 "DN do 160 mm nesmí být použity   flexibilní trubky!!!!"_x000d_
 "Vypočítáno z přílohy C. Situace komunikace"_x000d_
 "délka:"_x000d_
 41 = 41,000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</si>
  <si>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</si>
  <si>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21361</t>
  </si>
  <si>
    <t>DRENÁŽNÍ VRSTVY Z GEOTEXTILIE</t>
  </si>
  <si>
    <t>"FILTRAČNÍ TEXTILIE"_x000d_
 "textilie pro podélné drenáže"_x000d_
 "Drenáž vestaničení km 2,868 - 2,909"_x000d_
 "délka* šířka"_x000d_
 41*2,5 = 102,500 [T]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</si>
  <si>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</si>
  <si>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21461C</t>
  </si>
  <si>
    <t>SEPARAČNÍ GEOTEXTILIE DO 300G/M2</t>
  </si>
  <si>
    <t xml:space="preserve">"netkaná geotextilie pro separační"_x000d_
 "TP 97, ČSN EN 13249"_x000d_
 "viz příloha C. VZOROVÉ ŘEZY  "_x000d_
 "300g/m2"_x000d_
 "ÚSEK CELKOVÉ REKONSTRUKCE"_x000d_
 "km 2,322 - 2,405"_x000d_
 "délka * šířka - plocha na mostě"_x000d_
 (83*9)-113,6 = 633,400 [Q]_x000d_
 "Zastávkový záliv"_x000d_
 "Plocha odměřena pomocí softwaru."_x000d_
 "km 2,688 (bus záliv)"_x000d_
 "délka * šířka"_x000d_
 52*8,5 = 442,000 [R]_x000d_
 "km 2,878 (bus záliv)"_x000d_
 58*8,5 = 493,000 [S]_x000d_
 Celkem: Q+R+S = 1568,400 [T]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</si>
  <si>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</si>
  <si>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272313</t>
  </si>
  <si>
    <t>ZÁKLADY Z PROSTÉHO BETONU DO C16/20 (B20)</t>
  </si>
  <si>
    <t>"Základy pro zábradlí"_x000d_
 "Vypočítáno z přílohy C. Situace komunikace"_x000d_
 "km 6,871"_x000d_
 "Počet patek * šířka *délka *tl."_x000d_
 40*0,5*0,5*0,5 = 5,000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</si>
  <si>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</si>
  <si>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3</t>
  </si>
  <si>
    <t>Svislé konstrukce</t>
  </si>
  <si>
    <t>348173</t>
  </si>
  <si>
    <t>ZÁBRADLÍ Z DÍLCŮ KOVOVÝCH ŽÁROVĚ ZINK PONOREM S NÁTĚREM</t>
  </si>
  <si>
    <t>KG</t>
  </si>
  <si>
    <t>"Zábradlí silniční bezpečnostní dle TP 186"_x000d_
 "uvažována je hmotnost 50 kg /1m"_x000d_
 "Kompletní provedení , včetně zabetonování (beton C 16/20)"_x000d_
 "Vypočítáno z přílohy C. Situace komunikace"_x000d_
 "Povrchová úprava"_x000d_
 "Kombinovaný nátěrový systém ve skladbě žárové zinkování ponorem Zn 80 µm dle ČSN ISO 1461 + 2 x epoxidový nátěr 150 µm plněný lamelárními nebo vláknitými pigmenty + alifatický polyuretanový nátěr 60 µm, odstín RAL 5005"_x000d_
 "km 2,688"_x000d_
 "Délka 23,9 m"_x000d_
 23,9*50 = 1195,000 [D]_x000d_
 "2,878 (zastávka)"_x000d_
 "Délka 23,8"_x000d_
 23,8*50 = 1190,000 [F]_x000d_
 Celkem: D+F = 2385,000 [G]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</si>
  <si>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</si>
  <si>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5</t>
  </si>
  <si>
    <t>56140G</t>
  </si>
  <si>
    <t xml:space="preserve">SMĚSI Z KAMENIVA STMELENÉ CEMENTEM  SC C 8/10</t>
  </si>
  <si>
    <t xml:space="preserve">"SC C 8/10"_x000d_
 "BUS ZASTÁVKY"_x000d_
 "km 2,688 (bus záliv)"_x000d_
 "Plocha * tl. 0,21"_x000d_
 "Odměřeno za pomocí softwaru"_x000d_
 100*0,21 = 21,000 [E]_x000d_
 "Přesah pro zazubení konstrukčních vrstev:"_x000d_
 "délka (52,5 m) * šířka 2 * tl. 0,21"_x000d_
 52,5*2*0,21 = 22,050 [I]_x000d_
 "km 2,878 (bus záliv)"_x000d_
 "Plocha  * tl. 0,21"_x000d_
 "Odměřeno za pomocí softwaru"_x000d_
 120*0,21 = 25,200 [J]_x000d_
 "Přesah pro zazubení konstrukčních vrstev:"_x000d_
 "délka (57,5 m) * šířka 2 * tl. 0,21"_x000d_
 57,5*2*0,21 = 24,150 [K]_x000d_
 Celkem: E+I+J+K = 92,400 [L]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</si>
  <si>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</si>
  <si>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56331</t>
  </si>
  <si>
    <t>VOZOVKOVÉ VRSTVY ZE ŠTĚRKODRTI TL. DO 50MM</t>
  </si>
  <si>
    <t xml:space="preserve">"DOPLNĚNÍ KAMENIVA DO KRAJŮ"_x000d_
 "viz položka 11372a"_x000d_
 "Nejprve bude použit materiál s obsahem dehtu (52,451 m3  = plocha 1049,020"_x000d_
 "ŠD 0/32 tl, 50 mm"_x000d_
 "Recyklace za studena s doplněním kameniva do profilu"_x000d_
 "Odměřeno pomocí softwaru"_x000d_
 "plocha"_x000d_
 "SO101"_x000d_
 "km 0,000 - 2,790 "_x000d_
 "plocha - plocha ve staničení km km 2,322 - 2,405 (83*9)"_x000d_
 (2790*7,4)-(83*9)-1049,020 = 18849,980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</si>
  <si>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</si>
  <si>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</si>
  <si>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</si>
  <si>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 xml:space="preserve">"Ochranná vrstva v místě celkové rekonstrukce"_x000d_
 "viz. Příloha C. Vzorové příčné řezy a Situace komunikace"_x000d_
 "km 2322 - 2405 (kolem mostu 380-017)"_x000d_
 "délka*šířka - plocha uvedená v položce 56333 (SO 201)    -   plocha samotné mostní konstrukce "_x000d_
 "fr. 0/63a"_x000d_
 "tl. 150mm"_x000d_
 (83*9)-107,76-113,6 = 525,640 [A]_x000d_
 "Přesah po stranách (1,35m) * počet stran"_x000d_
 "NÁSTUPIŠTĚ ZASTÁVEK"_x000d_
 "Odměřeno pomocí softwaru"_x000d_
 "2,688 (zastávka)"_x000d_
 40 = 40,000 [C]_x000d_
 "2,878 (zastávka)"_x000d_
 38 = 38,000 [D]_x000d_
 Celkem: A+C+D = 603,640 [E]</t>
  </si>
  <si>
    <t>B</t>
  </si>
  <si>
    <t>"ŠD 0/32"_x000d_
 "PODKLAD POD OBRUBOU"_x000d_
 "DÉLKA OBRUB * ŠÍŘKA PODKLADU (0,5M)"_x000d_
 (36+10,6)*0,65 = 30,290 [E]</t>
  </si>
  <si>
    <t>56334</t>
  </si>
  <si>
    <t>VOZOVKOVÉ VRSTVY ZE ŠTĚRKODRTI TL. DO 200MM</t>
  </si>
  <si>
    <t>fr. 0/32</t>
  </si>
  <si>
    <t xml:space="preserve">"Podkladní vrstva v místě vcelkové rekonstrukce"_x000d_
 "fr.0/32"_x000d_
 "tl 200mm"_x000d_
 "km 2,322 - 2,405"_x000d_
 "délka*šířka - plocha uvedená v položce 56334 (SO 201)  - plocha samotné mostní konstrukce "_x000d_
 (83*8)-134,40-113,60 = 416,000 [A]</t>
  </si>
  <si>
    <t>56361</t>
  </si>
  <si>
    <t>VOZOVKOVÉ VRSTVY Z RECYKLOVANÉHO MATERIÁLU TL DO 50MM</t>
  </si>
  <si>
    <t xml:space="preserve">"DOPLNĚNÍ  MATERIÁLU S OBSAHEM DEHTU  DO KRAJŮ"_x000d_
 "Recyklace za studena s doplněním materiáluu do profilu"_x000d_
 "Odměřeno pomocí softwaru"_x000d_
 "Recyklovaný materiál bude vyzískán v místech, kde je navržena celková rekonstrukce "_x000d_
 "Průměrná tloušťka : 50 mm"_x000d_
 "Odstranění vrstev s obsahem dehtu"_x000d_
 "dovozová vzdálenost v režii zhotovitele"_x000d_
 " ROZPROSTŘENÍ BUDE PROVEDENO POUZE V MÍSTECH, KDE JE NAVRŽENA RECYKLACE ZA STUDENA"_x000d_
 "NÍŽE JSOU UVEDENA MÍSTA, KDE BUDE TENTO MATERIÁL VYZÍSKÁN A TAKÉ JE UVEDEN VÝPOČET JEHO MNOŽSTVÍ"_x000d_
 "Odstranění konstrukčních vrstev vozovky ve staničení km 2,322 - 2,405"_x000d_
 "v tomto úseku bude provedena kompletní rekonstrukce"_x000d_
 "(délka*šířka  * tl"_x000d_
 "(83*8)*0,05=33.200 [A]"_x000d_
 "BUS ZASTÁVKY"_x000d_
 "km 2,688 (bus záliv)"_x000d_
 "Plocha * tl "_x000d_
 "Odměřeno za pomocí softwaru"_x000d_
 "100*0,05=5.000 [E]"_x000d_
 "Přesah pro zazubení konstrukčních vrstev:"_x000d_
 "délka (52,5 m) * šířka 1,5* tl "_x000d_
 "52,5*1,5*0,05=3.938 [I]"_x000d_
 "km 2,878 (bus záliv)"_x000d_
 "Plocha * tl "_x000d_
 "Odměřeno za pomocí softwaru"_x000d_
 "120*0,05=6.000 [J]"_x000d_
 "Přesah pro zazubení konstrukčních vrstev:"_x000d_
 "délka (57,5 m) * šířka 1,5* tl"_x000d_
 "57,5*1,5*0,05=4.313 [K]"_x000d_
 "Celkem: A+E+I+J+K=52.451 [L]"_x000d_
 "Celkový objem recyklátu je 52,451 m3"_x000d_
 "PŘEPOČET Z OBJEMU NA PLOCHU"_x000d_
 "OBJEM / TLOUŠŤKA"_x000d_
 Celkem tedy bude rozprostřen na plochu 52,451/0,05 = 1049,020 [M]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</si>
  <si>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</si>
  <si>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</si>
  <si>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</si>
  <si>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 xml:space="preserve">"VČETNĚ ROZFRÉZOVÁNÍ, REPROFILACE, PŘEDHUTNĚNÍ!!!"_x000d_
 "KOMPLETNÍ PROVEDENÍ RECYKLACE DLE DOKUMENTACE"_x000d_
 "(PŘÍLOHA C- TECHNICKÁ ZPRÁVA A VZOROVÉ PŘÍČNÉ ŘEZY)"_x000d_
 "Recyklace za studena s doplněním kameniva do profilu (viz pol. 56331)"_x000d_
 "Odměřeno pomocí softwaru"_x000d_
 "tl, 180 mm"_x000d_
 "plocha  "_x000d_
 "SO101"_x000d_
 "km 0,000 - 2,790 "_x000d_
 "plocha - plocha ve staničení km km 2,322 - 2,405 (délka * šířka )"_x000d_
 19550-602 = 18948,000 [O]_x000d_
 "PŘESAH"_x000d_
 "délka * počert stran *šířka"_x000d_
 2790*2*0,2-83*0,2*2 = 1082,800 [B]_x000d_
 Celkem: O+B = 20030,800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</si>
  <si>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</si>
  <si>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56960</t>
  </si>
  <si>
    <t>ZPEVNĚNÍ KRAJNIC Z RECYKLOVANÉHO MATERIÁLU</t>
  </si>
  <si>
    <t xml:space="preserve">"Provedení krajnic v šířce 0,5m z recyklovaného materiálu na stavbě vyzískaného."_x000d_
 "Přívozová vzdálenost v režii zhotovitele  - dovoz z meziskládky"_x000d_
 "Odměřeno za pomocí softwaru"_x000d_
 "vdélce nejsou započítány sjezdy a most"_x000d_
 "Tloušťka krajnice je 100mm."_x000d_
 "délka * šířka * tl."_x000d_
 "km 0,000 - 2,798"_x000d_
 5486*0,5*0,1 = 274,300 [A]_x000d_
 "km 2,798 - 5,488"_x000d_
 5280*0,5*0,1 = 264,000 [B]_x000d_
 Celkem: A+B = 538,300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</si>
  <si>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</si>
  <si>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572133</t>
  </si>
  <si>
    <t>INFILTRAČNÍ POSTŘIK Z EMULZE DO 1,5KG/M2</t>
  </si>
  <si>
    <t>"Materiál dle přílohy C - Vzorové příčné řezy"_x000d_
 "Mnozství 1,2 kg/m2"_x000d_
 "km 2,322 - 2,405"_x000d_
 "délka * šířka - plocha mostu"_x000d_
 (83*7,5)-113,6 = 508,900 [A]_x000d_
 "Přesh na krajích zálivu"_x000d_
 "délka*šířka"_x000d_
 "km 2,688 (bus záliv)"_x000d_
 48*2,5 = 120,000 [D]_x000d_
 "km 2,878 (bus záliv)"_x000d_
 57*2,5 = 142,500 [C]_x000d_
 Celkem: A+D+C = 771,400 [E]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</si>
  <si>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</si>
  <si>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572224</t>
  </si>
  <si>
    <t>SPOJOVACÍ POSTŘIK Z MODIFIK EMULZE DO 1,0KG/M2</t>
  </si>
  <si>
    <t>"Materiál dle přílohy C - Vzorové příčné řezy pozn. 7"_x000d_
 "Mnozství 1,0 kg/m2"_x000d_
 "sanace trhlin"_x000d_
 "rozsah trhlin je vypočítán z diagnostiky vozovky"_x000d_
 "(DÉLKA) *šířka"_x000d_
 (25+10+10+7+7+5+5+7+5+7+7+20+20+6+7+20+20+4+5+5+4+4+60+60+5+5+10+40+40+7+7+3+25+5+20+20+10+10+10+10+10+7+5+7+7+5+5+4+5+5+3+6+5+7+7+4)*0,5 = 324,500 [U]</t>
  </si>
  <si>
    <t>572214</t>
  </si>
  <si>
    <t>SPOJOVACÍ POSTŘIK Z MODIFIK EMULZE DO 0,5KG/M2</t>
  </si>
  <si>
    <t>0,4 kg/m2</t>
  </si>
  <si>
    <t>"PS, A"_x000d_
 "ČSN 73 6129"_x000d_
 "viz. Příloha C. Vzorové příčné řezy a Situace komunikace"_x000d_
 "Vypočítáno z přílohy C. Situace komunikace"_x000d_
 "Plocha první vrstvy pod ACO"_x000d_
 "0,4kg /m3"_x000d_
 "km 0,000 - 2,790"_x000d_
 "Odměřeno za pomocí softwaru - plocha na mostě (uvedena v položce 572222 (232,880 m2)"_x000d_
 19550-240 = 19310,000 [A]_x000d_
 "km 2,790 - 5,488 22"_x000d_
 "Odměřeno za pomocí softwaru"_x000d_
 18940 = 18940,000 [B]_x000d_
 Celkem: A+B = 38250,000 [E]</t>
  </si>
  <si>
    <t>574B34</t>
  </si>
  <si>
    <t>ASFALTOVÝ BETON PRO OBRUSNÉ VRSTVY MODIFIK ACO 11+ TL. 40MM</t>
  </si>
  <si>
    <t>modifik. ACO 11+ tl. 40 mm</t>
  </si>
  <si>
    <t>"Obrusná vrstva ACO 11+"_x000d_
 "viz. Příloha C. Vzorové příčné řezy"_x000d_
 "Asfaltový beton střednězrněnný ACO 11+"_x000d_
 "SO101"_x000d_
 "km 0,000 - 2,790"_x000d_
 "Odměřeno za pomocí softwaru - plocha na mostu (uvedena v SO 201)"_x000d_
 19550-240 = 19310,000 [A]_x000d_
 "km 2,790 - 5,488 22"_x000d_
 "Odměřeno za pomocí softwaru"_x000d_
 18940 = 18940,000 [B]_x000d_
 Celkem: A+B = 38250,000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</si>
  <si>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</si>
  <si>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</si>
  <si>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</si>
  <si>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 xml:space="preserve">"Ložná vrstva  ACL 16+ "_x000d_
 "tl 60  mm"_x000d_
 "viz. Příloha C. Vzorové příčné řezy a Situace komunikace"_x000d_
 "plocha "_x000d_
 "SO101"_x000d_
 "Odměřeno za pomocí softwaru"_x000d_
 "km 2,790 - 5,488 22"_x000d_
 18940 = 18940,000 [B]_x000d_
 "Rozšíření ložné vrstvy pod obrusnou"_x000d_
 "(rozšíření je provedeno na šířku 100mm na každou stranu)"_x000d_
 "Délka * počet stran*šířka"_x000d_
 2698*2*0,1 = 539,600 [C]_x000d_
 Celkem: B+C = 19479,600 [D]</t>
  </si>
  <si>
    <t>574C66</t>
  </si>
  <si>
    <t>ASFALTOVÝ BETON PRO LOŽNÍ VRSTVY ACL 16+, 16S TL. 70MM</t>
  </si>
  <si>
    <t xml:space="preserve">"Ložná vrstva  ACL 16+ "_x000d_
 "tl 70  mm"_x000d_
 "viz. Příloha C. Vzorové příčné řezy a Situace komunikace"_x000d_
 "plocha  "_x000d_
 "SO101"_x000d_
 "km 0,000 - 2,790"_x000d_
 "Odměřeno za pomocí softwaru - plocha na mostě uvedena v položce č. 574C66 (SO 201)"_x000d_
 19550-126-113,6 = 19310,400 [A]_x000d_
 "Rozšíření ložné vrstvy pod obrusnou"_x000d_
 "(rozšíření je provedeno na šířku 110 mm na každou stranu)"_x000d_
 "Délka * početstran*šířka"_x000d_
 (2790*2-30*2)*0,11 = 607,200 [C]_x000d_
 Celkem: A+C = 19917,600 [D]</t>
  </si>
  <si>
    <t>574C06</t>
  </si>
  <si>
    <t>ASFALTOVÝ BETON PRO LOŽNÍ VRSTVY ACL 16+, 16S</t>
  </si>
  <si>
    <t>vyrovnání propadlých krajů po frézování_x000d_
ACL 16+</t>
  </si>
  <si>
    <t>"Vyrovnávací vrstva"_x000d_
 "ACL 16+"_x000d_
 "km 2,790 - 5,488 22"_x000d_
 "Odměřeno za pomocí softwaru (plocha) * průměrná tloušťka"_x000d_
 69 = 69,000 [A]</t>
  </si>
  <si>
    <t>574E98</t>
  </si>
  <si>
    <t>ASFALTOVÝ BETON PRO PODKLADNÍ VRSTVY ACP 22+, 22S TL. 100MM</t>
  </si>
  <si>
    <t xml:space="preserve">"Materiál dle přílohy C - Vzorové příčné řezy"_x000d_
 "tl 100  mm"_x000d_
 "ACP 22+"_x000d_
 " v místě celkové rekonstrukce"_x000d_
 "km 2,322 - 2,405"_x000d_
 "délka * šířka - plocha na mostě "_x000d_
 (83*7,25)-113,60-138,40 = 349,750 [A]_x000d_
 "Rozšíření do krajů"_x000d_
 "délka * počet stran * šířka"_x000d_
 (83-14)*2*0,2 = 27,600 [F]_x000d_
 "Přesh na krajích zálivu"_x000d_
 "délka*šířka"_x000d_
 "km 2,688 (bus záliv)"_x000d_
 48*2,5 = 120,000 [D]_x000d_
 "km 2,878 (bus záliv)"_x000d_
 57*2,5 = 142,500 [C]_x000d_
 Celkem: A+F+D+C = 639,850 [G]</t>
  </si>
  <si>
    <t>574F46</t>
  </si>
  <si>
    <t>ASFALTOVÝ BETON PRO PODKLADNÍ VRSTVY MODIFIK ACP 16+, 16S TL. 50MM</t>
  </si>
  <si>
    <t>ACP 16+</t>
  </si>
  <si>
    <t>"Sanace n"_x000d_
 "rozsah trhlin je vypočítán z diagnostiky vozovky"_x000d_
 "(DÉLKA) *šířka "_x000d_
 "ACP 16+ tl.50mm"_x000d_
 (25+10+10+7+7+5+5+7+5+7+7+20+20+6+7+20+20+4+5+5+4+4+60+60+5+5+10+40+40+7+7+3+25+5+20+20+10+10+10+10+10+7+5+7+7+5+5+4+5+5+3+6+5+7+7+4)*0,5 = 324,500 [A]</t>
  </si>
  <si>
    <t>58222</t>
  </si>
  <si>
    <t>R</t>
  </si>
  <si>
    <t>DLÁŽDĚNÉ KRYTY Z DROBNÝCH KOSTEK DO LOŽE Z MC</t>
  </si>
  <si>
    <t>materiál pro dlažbu dodá objednatel ze skladu SÚS Hodonín včetně naložení</t>
  </si>
  <si>
    <t>"10/10/10"_x000d_
 "podklad 40mm MC"_x000d_
 "BUS ZASTÁVKY"_x000d_
 "km 2,688 (bus záliv)"_x000d_
 "MALTA M 25, XF4	"_x000d_
 "Plocha "_x000d_
 "Odměřeno za pomocí softwaru"_x000d_
 100 = 100,000 [A]_x000d_
 "km 2,878 (bus záliv)"_x000d_
 "Plocha:"_x000d_
 "Odměřeno za pomocí softwaru"_x000d_
 120 = 120,000 [B]_x000d_
 Celkem: A+B = 220,000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</si>
  <si>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</si>
  <si>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</si>
  <si>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</si>
  <si>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"Odměřeno za pomocí softwaru"_x000d_
 "2,688 (zastávka)"_x000d_
 "lože4/8 tl.40mm"_x000d_
 30 = 30,000 [A]_x000d_
 "2,878 (zastávka)"_x000d_
 30 = 30,000 [B]_x000d_
 Celkem: A+B = 60,000 [C]</t>
  </si>
  <si>
    <t>582614</t>
  </si>
  <si>
    <t>KRYTY Z BETON DLAŽDIC SE ZÁMKEM BAREV TL 60MM DO LOŽE Z KAM</t>
  </si>
  <si>
    <t>"Odměřeno za pomocí softwaru"_x000d_
 "lože4/8 tl. 40 mm"_x000d_
 "2,688 (zastávka)"_x000d_
 6,5 = 6,500 [A]_x000d_
 "2,878 (zastávka)"_x000d_
 6,5 = 6,500 [B]_x000d_
 Celkem: A+B = 13,000 [C]</t>
  </si>
  <si>
    <t>58261A</t>
  </si>
  <si>
    <t>KRYTY Z BETON DLAŽDIC SE ZÁMKEM BAREV RELIÉF TL 60MM DO LOŽE Z KAM</t>
  </si>
  <si>
    <t>"Odměřeno za pomocí softwaru"_x000d_
 "lože4/8 tl. 40 mm"_x000d_
 "2,688 (zastávka)"_x000d_
 3,4 = 3,400 [A]_x000d_
 "2,878 (zastávka)"_x000d_
 3,4 = 3,400 [B]_x000d_
 Celkem: A+B = 6,800 [C]</t>
  </si>
  <si>
    <t>58920</t>
  </si>
  <si>
    <t>VÝPLŇ SPAR MODIFIKOVANÝM ASFALTEM</t>
  </si>
  <si>
    <t xml:space="preserve">"VČETNĚ PROŘEZU"_x000d_
 _x000d_
 "Sanace n na odfrézovaném povrchu"_x000d_
 "viz přílohaC.  VZOROVÉ ŘEZY  "_x000d_
 "rozsah trhlin je vypočítán z diagnostiky vozovky - zejména trhliny příčné a podélné"_x000d_
 25+10+10+7+7+5+5+7+5+7+7+20+20+6+7+20+20+4+5+5+4+4+60+60+5+5+10+40+40+7+7+3+25+5+20+20+10+10+10+10+10+7+5+7+7+5+5+4+5+5+3+6+5+7+7+4 = 649,000 [Q]_x000d_
 "Těsnění podél zálivů"_x000d_
 "2,688 (zastávka)"_x000d_
 "Odměřeno za pomocí softwaru"_x000d_
 52 = 52,000 [R]_x000d_
 58 = 58,000 [S]_x000d_
 "Těsnění podél sjezdů"_x000d_
 "Odměřeno za pomocí softwaru"_x000d_
 "km 0,848"_x000d_
 11 = 11,000 [T]_x000d_
 "km 1,320"_x000d_
 13 = 13,000 [U]_x000d_
 "km 1,536"_x000d_
 25 = 25,000 [V]_x000d_
 "km 1,865"_x000d_
 17 = 17,000 [W]_x000d_
 "km 1,853"_x000d_
 11 = 11,000 [X]_x000d_
 "km 2,52"_x000d_
 31 = 31,000 [Y]_x000d_
 "km 2,809"_x000d_
 11 = 11,000 [Z]_x000d_
 "km 2,842"_x000d_
 27 = 27,000 [AA]_x000d_
 Celkem: Q+R+S+T+U+V+W+X+Y+Z+AA = 905,000 [AB]</t>
  </si>
  <si>
    <t>Položka zahrnuje: 
- dodávku předepsaného materiálu
- vyčištění a výplň spar tímto materiálem
Položka nezahrnuje:
- x</t>
  </si>
  <si>
    <t>0,5 kg/m2</t>
  </si>
  <si>
    <t xml:space="preserve">"PS, A"_x000d_
 "ČSN 73 6129"_x000d_
 "viz. Příloha C. Vzorové příčné řezy a Situace komunikace"_x000d_
 "Vypočítáno z přílohy C. Situace komunikace"_x000d_
 "Plocha druhé vrstvy postřiku pod ložnou vrstvou"_x000d_
 "0,5 kg /m3"_x000d_
 "km 0,000 - 2,790"_x000d_
 "Odměřeno za pomocí softwaru -  plocha na mostě (uvedena v položce 572212 (232,880 m2)"_x000d_
 19550-240 = 19310,000 [C]_x000d_
 "km 2,790 - 5,488 22"_x000d_
 "Odměřeno za pomocí softwaru"_x000d_
 18940 = 18940,000 [D]_x000d_
 Celkem: C+D = 38250,000 [E]</t>
  </si>
  <si>
    <t>fr. 0/63</t>
  </si>
  <si>
    <t>"BUS ZASTÁVKY"_x000d_
 "km 2,688 (bus záliv)"_x000d_
 "Plocha "_x000d_
 "Odměřeno za pomocí softwaru"_x000d_
 100 = 100,000 [E]_x000d_
 "Přesah pro zazubení konstrukčních vrstev:"_x000d_
 "délka (52,5 m) * šířka 1,5"_x000d_
 52,5*1,5 = 78,750 [I]_x000d_
 "km 2,878 (bus záliv)"_x000d_
 "Plocha "_x000d_
 "Odměřeno za pomocí softwaru"_x000d_
 120 = 120,000 [J]_x000d_
 "Přesah pro zazubení konstrukčních vrstev:"_x000d_
 "délka (57,5 m) * šířka 1,5"_x000d_
 57,5*1,5 = 86,250 [K]_x000d_
 "Podsyp pod obrubou:"_x000d_
 "délka obrub * šířka"_x000d_
 97*1,0 = 97,000 [H]_x000d_
 Celkem: E+I+J+K+H = 482,000 [L]</t>
  </si>
  <si>
    <t>8</t>
  </si>
  <si>
    <t>Potrubí</t>
  </si>
  <si>
    <t>899523</t>
  </si>
  <si>
    <t>OBETONOVÁNÍ POTRUBÍ Z PROSTÉHO BETONU DO C16/20 (B20)</t>
  </si>
  <si>
    <t xml:space="preserve">"Obetonování zábradlí  (beton C 16/20)"_x000d_
 "Vypočítáno z přílohy C. Situace komunikace"_x000d_
 "km 2,688"_x000d_
 "POČET SLOUPKŮ * DÉLKA*ŠÍŘKA* TL"_x000d_
 12*0,5*0,5*0,5 = 1,500 [D]_x000d_
 "2,878 (zastávka)"_x000d_
 12*0,4*0,4*0,5 = 0,960 [F]_x000d_
 Celkem: D+F = 2,460 [G]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</si>
  <si>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</si>
  <si>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</si>
  <si>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</si>
  <si>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9113A1</t>
  </si>
  <si>
    <t>SVODIDLO OCEL SILNIČ JEDNOSTR, ÚROVEŇ ZADRŽ N1, N2 - DODÁVKA A MONTÁŽ</t>
  </si>
  <si>
    <t>včetně náběhů</t>
  </si>
  <si>
    <t xml:space="preserve">"Vypočítáno z přílohy C. Situace komunikace"_x000d_
 "SVODIDLO OCEL SILNIČ JEDNOSTR, ÚROVEŇ ZADRŽENÍ  N2"_x000d_
 "2,741 - 2,786 - pravá strana (ve směru staničení)"_x000d_
 "Délka: 33,0 m"_x000d_
 33 = 33,000 [A]_x000d_
 "Náběh: 8,825 + 4,790 = 13,615 m"_x000d_
 13,615 = 13,615 [B]_x000d_
 "2,722 - 2,774 - levá strana (ve směru staničení)"_x000d_
 "Délka: 40,0 m"_x000d_
 "Náběh: 8,825 + 4,79 = 13,615 m"_x000d_
 40 = 40,000 [C]_x000d_
 13,615 = 13,615 [D]_x000d_
 Celkem: A+B+C+D = 100,230 [E]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</si>
  <si>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</t>
  </si>
  <si>
    <t>9113B1</t>
  </si>
  <si>
    <t>SVODIDLO OCEL SILNIČ JEDNOSTR, ÚROVEŇ ZADRŽ H1 -DODÁVKA A MONTÁŽ</t>
  </si>
  <si>
    <t xml:space="preserve">"2,336 - 2,421- pravá strana (ve směru staničení)"_x000d_
 "Délka: 40,0m  - uvedeno v rozpočtu so 201"_x000d_
 "Náběh: 11 + 11 = 22 m- uvedeno v rozpočtu so 201"_x000d_
 0 = 0,000 [A]_x000d_
 0 = 0,000 [B]_x000d_
 "2,335 - 2,380- levá strana (ve směru staničení)"_x000d_
 "Náběh: 11 + 11 = 22 m- uvedeno v rozpočtu so 201"_x000d_
 0 = 0,000 [C]_x000d_
 "3,142 - 3,166- Propustek A2"_x000d_
 "Náběh: 8,825 + 8,825 + 8,825 + 8,825 = 33,0 m  - viz výkres C.5.2"_x000d_
 33 = 33,000 [D]_x000d_
 Celkem: A+B+C+D = 33,000 [E]</t>
  </si>
  <si>
    <t>9113B3</t>
  </si>
  <si>
    <t>SVODIDLO OCEL SILNIČ JEDNOSTR, ÚROVEŇ ZADRŽ H1 - DEMONTÁŽ S PŘESUNEM</t>
  </si>
  <si>
    <t xml:space="preserve">"odvoz a likvidace vrežii zhotovitele"_x000d_
 "km 2,336 - 2,419"_x000d_
 85 = 85,000 [A]_x000d_
 "km 2,768  - 2,808"_x000d_
 48 = 48,000 [D]_x000d_
 Celkem: A+D = 133,000 [E]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</si>
  <si>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</si>
  <si>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917212</t>
  </si>
  <si>
    <t>ZÁHONOVÉ OBRUBY Z BETONOVÝCH OBRUBNÍKŮ ŠÍŘ 80MM</t>
  </si>
  <si>
    <t>"Odměřeno za pomocí softwaru"_x000d_
 "beton C16/20"_x000d_
 "2,688 (zastávka)"_x000d_
 25 = 25,000 [A]_x000d_
 "2,878 (zastávka)"_x000d_
 24 = 24,000 [B]_x000d_
 Celkem: A+B = 49,000 [C]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</si>
  <si>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</si>
  <si>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</si>
  <si>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</si>
  <si>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"obruba 1000*150*250"_x000d_
 "bveton C 20/25"_x000d_
 "Vypočítáno z přílohy C. Situace komunikace"_x000d_
 "rampy"_x000d_
 "2,688 (zastávka)"_x000d_
 "Silniční"_x000d_
 3,6+2 = 5,600 [C]_x000d_
 "2,878 (zastávka)"_x000d_
 "Silniční"_x000d_
 3+2 = 5,000 [E]_x000d_
 Celkem: C+E = 10,600 [F]</t>
  </si>
  <si>
    <t>91725</t>
  </si>
  <si>
    <t>NÁSTUPIŠTNÍ OBRUBNÍKY BETONOVÉ</t>
  </si>
  <si>
    <t xml:space="preserve">"Nástupištní obrubníky 400/290/1000 z betonu C45/55 XF4"_x000d_
 "Bezbariérové (výška podstupnice 160mm)"_x000d_
 "včetně obetonování -  beton C 20/25"_x000d_
 "Tloušťka lože 200 mm, šířka 600 mm. Včetně mrazuvzdorného lepidla tl. 7 mm."_x000d_
 "Kaselské"_x000d_
 "Příloha  C. Vzorové řezy."_x000d_
 "Vypočítáno z přílohy C. Situace komunikace"_x000d_
 "délka:"_x000d_
 "2,688 (zastávka)"_x000d_
 "16M OBRUBA + 2 X NÁBĚHOVÝ KUS"_x000d_
 18 = 18,000 [A]_x000d_
 "2,878 (zastávka)"_x000d_
 "16M OBRUBA + 2 X NÁBĚHOVÝ KUS"_x000d_
 18 = 18,000 [B]_x000d_
 Celkem: A+B = 36,000 [C]</t>
  </si>
  <si>
    <t>SO 101.02</t>
  </si>
  <si>
    <t>Propustky</t>
  </si>
  <si>
    <t>"položka č. 113136"_x000d_
 "ODSTRANĚNÍ KRYTU ZPEVNĚNÝCH PLOCH S ASFALT POJIVEM"_x000d_
 8,100*2,4 = 19,440 [A]</t>
  </si>
  <si>
    <t xml:space="preserve">"položka č. 132738"_x000d_
 "HLOUBENÍ RÝH ŠÍŘ DO 2M PAŽ I NEPAŽ TŘ. I,    "_x000d_
 33,25*2 = 66,500 [E]_x000d_
 "položka č. 131738"_x000d_
 "HLOUBENÍ JAM ZAPAŽ I NEPAŽ TŘ. I,"_x000d_
 467,139*2 = 934,278 [H]_x000d_
 "položka č. 113328"_x000d_
 "ODSTRANĚNÍ PODKLADŮ ZPEVNĚNÝCH PLOCH Z KAMENIVA NESTMELENÉHO"_x000d_
 (74,55-10,85)*1,9 = 121,030 [J]_x000d_
 Celkem: E+H+J = 1121,808 [K]</t>
  </si>
  <si>
    <t>d</t>
  </si>
  <si>
    <t>kámen</t>
  </si>
  <si>
    <t>"položka č. 114156"_x000d_
 "ODSTR DLAŽ VOD KOR Z LOMKAM NA MC VČET PODKL,"_x000d_
 3,5*2,6 = 9,100 [A]_x000d_
 "položka č. 113476"_x000d_
 "ODSTRAN KRYTU ZPEVNĚNÝCH PLOCH Z DLAŽEB KOSTEK VČET PODKL,"_x000d_
 1*2,6 = 2,600 [B]_x000d_
 Celkem: A+B = 11,700 [C]</t>
  </si>
  <si>
    <t>beton, železobeton</t>
  </si>
  <si>
    <t>"položka č. 966166"_x000d_
 "BOURÁNÍ KONSTRUKCÍ ZE ŽELEZOBETONU "_x000d_
 42,368*2,5 = 105,920 [A]_x000d_
 "BOURÁNÍ PROPUSTŮ Z TRUB DN DO 400MM"_x000d_
 "Položka č. 966346"_x000d_
 "DÉLKA * OBJEM NA METR DÉLKY"_x000d_
 12,5*0,38*2,5 = 11,875 [B]_x000d_
 "BOURÁNÍ PROPUSTŮ Z TRUB DN DO 800MM"_x000d_
 "Položka č. 96636.1"_x000d_
 15,15*1,28*2,5 = 48,480 [C]_x000d_
 Celkem: A+B+C = 166,275 [E]</t>
  </si>
  <si>
    <t>e</t>
  </si>
  <si>
    <t>z pol. 12960: 24*2,00 = 48,000 [A]_x000d_
z pol. 122736: 12*2,00 = 24,000 [B]_x000d_
Celkové množství = 72,000</t>
  </si>
  <si>
    <t>"Odvozová vzdálenost v režii zhotovitele"_x000d_
 "Odměřeno za pomocí softwaru"_x000d_
 "km 1,536"_x000d_
 "Plocha odměřena pomocí softwaru."_x000d_
 "plocha*tl"_x000d_
 78*0,1 = 7,800 [A]_x000d_
 "km 3,154 56"_x000d_
 "PROPUSTEK A2"_x000d_
 "ODSTRANĚNÍ PODÉL PŘÍDLAŽBY"_x000d_
 "DÉLKA * ŠÍŘKA * TL."_x000d_
 (5+5)*0,3*0,1 = 0,300 [B]_x000d_
 Celkem: A+B = 8,100 [C]</t>
  </si>
  <si>
    <t>"Odstranění konstrukčníchvrstev vozovky"_x000d_
 "Odvozová vzdálenost v režii zhotovitele"_x000d_
 "km 2,754"_x000d_
 "DN 800"_x000d_
 "délka*šířka*tl."_x000d_
 17*9,5*0,3-10,85 = 37,600 [A]_x000d_
 "km 1,536 - podélný propustek"_x000d_
 "délka *šířka * tl"_x000d_
 10,5*7*0,3 = 22,050 [B]_x000d_
 "km 1,530"_x000d_
 3*4,5*0,3 = 4,050 [C]_x000d_
 Celkem: A+B+C = 63,700 [D]</t>
  </si>
  <si>
    <t>113476</t>
  </si>
  <si>
    <t>ODSTRAN KRYTU ZPEVNĚNÝCH PLOCH Z DLAŽEB KOSTEK VČET PODKL, ODVOZ DO 12KM</t>
  </si>
  <si>
    <t>"km 3,154 56"_x000d_
 "PROPUSTEK A2"_x000d_
 "DÉLKA * ŠÍŘKA* TL."_x000d_
 (5+5)*0,25*0,4 = 1,000 [C]</t>
  </si>
  <si>
    <t>"Odvoz asfaltových vrstev vozovky na mezideponii, "_x000d_
 "Asfaltové vrstvy vozovky v místě rekonstrukce příčného propustku budou odvezeny na mezideponii a po provedení konstrukčních vrstev budou rozprostřeny zpět na původní místo, kde bude provedena recyklace za studena, která je součástí SO 101."_x000d_
 "V položce zahrnuta cena za uložení na mezideponii a odvoz v režii zhotovitele."_x000d_
 "km 2,754"_x000d_
 "DN 800"_x000d_
 "délka * šířka* tl."_x000d_
 17,5*7,0*0,13 = 15,925 [A]</t>
  </si>
  <si>
    <t>114156</t>
  </si>
  <si>
    <t>ODSTR DLAŽ VOD KOR Z LOMKAM NA MC VČET PODKL, ODVOZ DO 12KM</t>
  </si>
  <si>
    <t>"Odvozová vzdálenost v režii zhotovitele"_x000d_
 "Včetně betonového podkladu"_x000d_
 "dlažba koryta kolem propustku z lomového kamene"_x000d_
 "km 1,536"_x000d_
 "Plocha odměřena pomocí softwaru."_x000d_
 "plocha * tl."_x000d_
 14*0,25 = 3,500 [A]_x000d_
 Celkem: A = 3,500 [B]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</si>
  <si>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</si>
  <si>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11511</t>
  </si>
  <si>
    <t>ČERPÁNÍ VODY DO 500 L/MIN</t>
  </si>
  <si>
    <t>HOD</t>
  </si>
  <si>
    <t xml:space="preserve">"km 2,754"_x000d_
 "DN 800"_x000d_
 "uvažováno je s čerpáním do provedení  založení čel propustku a jeho trouby vč. zřízení čerpací jímky"_x000d_
 "Doba provedení těchto prací:"_x000d_
 "30 dní"_x000d_
 30*24 = 720,000 [A]</t>
  </si>
  <si>
    <t>Položka zahrnuje:
- čerpání vody na povrchu
- potrubí 
- pohotovost záložní čerpací soupravy
- zřízení čerpací jímky
- následná demontáž a likvidace těchto zařízení
Položka nezahrnuje:
- x</t>
  </si>
  <si>
    <t>131738</t>
  </si>
  <si>
    <t>HLOUBENÍ JAM ZAPAŽ I NEPAŽ TŘ. I, ODVOZ DO 20KM</t>
  </si>
  <si>
    <t>"Odvozová vzdálenost v režii zhotovitele"_x000d_
 "km 2,754"_x000d_
 "DN 800"_x000d_
 "objem výkopu na metr délky *délka (14,5)"_x000d_
 27*14,5 = 391,500 [A]_x000d_
 "hloubení jam pro základ čel propustku"_x000d_
 "rozměr jámy je 6,6 šířka"_x000d_
 6,6*2,93*0,5+6,6*3*0,5 = 19,569 [B]_x000d_
 "Odstranění zeminy pod troubou propustku"_x000d_
 "Po odkrytí bude základová spára posouzena geologem a ověřena dostatečná únosnost podloží. "_x000d_
 "Uvažováno je s výměnou zeminy v mocnosti 0,5 m, šířka výměny 4,0m, délka trouby 15,15m"_x000d_
 "Dále bude provedeno betonové sedlo v tloušťce 350mm"_x000d_
 "Celkem tedy bude odstraněna zemina v mocnosti 500+350=850 mm"_x000d_
 0,85*4*15,15 = 51,510 [E]_x000d_
 "Výkop pro úložný práh podélných propustků"_x000d_
 "km 1,536"_x000d_
 3,8*0,3*2 = 2,280 [C]_x000d_
 "km 1,530"_x000d_
 3,8*0,3*2 = 2,280 [D]_x000d_
 Celkem: A+B+E+C+D = 467,139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</si>
  <si>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</si>
  <si>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</si>
  <si>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</si>
  <si>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>"Odvozová vzdálenost v režii zhotovitele"_x000d_
 "Vypočítáno z přílohy C. Situace komunikace"_x000d_
 "výkop propropustek"_x000d_
 "délka*šířka*hloubka"_x000d_
 "km 1,536"_x000d_
 "DN 600"_x000d_
 16,6*1*1,25 = 20,750 [A]_x000d_
 "km 1,530"_x000d_
 "DN 400"_x000d_
 12,5*1*1,0 = 12,500 [B]_x000d_
 Celkem: A+B = 33,250 [C]</t>
  </si>
  <si>
    <t>"HLOUBENÍ JAM ZAPAŽ I NEPAŽ TŘ. I,"_x000d_
 467,139 = 467,139 [A]_x000d_
 "HLOUBENÍ RÝH ŠÍŘ DO 2M PAŽ I NEPAŽ TŘ. I,"_x000d_
 33,25 = 33,250 [B]_x000d_
 Celkem: A+B = 500,389 [C]</t>
  </si>
  <si>
    <t>17481</t>
  </si>
  <si>
    <t>ZÁSYP JAM A RÝH Z NAKUPOVANÝCH MATERIÁLŮ</t>
  </si>
  <si>
    <t>ŠD 0/63</t>
  </si>
  <si>
    <t>"Zásyp jámy pro propustek"_x000d_
 "HUTNĚNÝ ZÁSYP PO VRSTVÁCH MAX. 0,3 M"_x000d_
 "MATERIÁL VHODNÝ DO SILNIČNÍHO TĚLESA DLE ČSN 736133"_x000d_
 "ŠD 0/63"_x000d_
 "objem výkopu - objem trouby"_x000d_
 "výkop pro propustek"_x000d_
 "délka*šířka*hloubka - objem trouby"_x000d_
 "km 1,536"_x000d_
 "DN 600"_x000d_
 16,6*((1*1,25)-0,28) = 16,102 [A]_x000d_
 "km 1,530"_x000d_
 "DN 400"_x000d_
 12,5*((1*1,0)-0,16) = 10,500 [B]_x000d_
 "km 2,754"_x000d_
 "DN 800"_x000d_
 "objem výkopu na metr délky *délka (14,5)"_x000d_
 27*14,5 = 391,500 [C]_x000d_
Celkové množství = 418,102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</si>
  <si>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</si>
  <si>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</si>
  <si>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</si>
  <si>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"Použit bude vhodný materiál "_x000d_
 "štěrkopísek 0-32"_x000d_
 "Obsyp pro propustek"_x000d_
 "délka * objem na metr délky"_x000d_
 "km 2,754"_x000d_
 "DN 800"_x000d_
 15,15*2,85 = 43,178 [C]_x000d_
 "délka * objem na metr délky"_x000d_
 "km 1,536"_x000d_
 "DN 600"_x000d_
 16,6*(0,8) = 13,280 [A]_x000d_
 "km 1,530"_x000d_
 "DN 400"_x000d_
 12,5*(0,8) = 10,000 [B]_x000d_
 Celkem: C+A+B = 66,458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</si>
  <si>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</si>
  <si>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63,7*1,9*28 = 3388,840 [A]</t>
  </si>
  <si>
    <t>13173B</t>
  </si>
  <si>
    <t>HLOUBENÍ JAM ZAPAŽ I NEPAŽ TŘ. I - DOPRAVA</t>
  </si>
  <si>
    <t>467,139*28 = 13079,892 [A]</t>
  </si>
  <si>
    <t>13273B</t>
  </si>
  <si>
    <t>HLOUBENÍ RÝH ŠÍŘ DO 2M PAŽ I NEPAŽ TŘ. I - DOPRAVA</t>
  </si>
  <si>
    <t>33,25*28 = 931,000 [A]</t>
  </si>
  <si>
    <t>11332</t>
  </si>
  <si>
    <t>ODSTRANĚNÍ PODKLADŮ ZPEVNĚNÝCH PLOCH Z KAMENIVA NESTMELENÉHO</t>
  </si>
  <si>
    <t>uložení na meziskládku pro použití na vrstvu recyklace v km 2,754_x000d_
pro pol. 56364</t>
  </si>
  <si>
    <t>chybějící množství 26,775-15,925 = 10,850 [A]</t>
  </si>
  <si>
    <t>12960</t>
  </si>
  <si>
    <t>ČIŠTĚNÍ VODOTEČÍ A MELIORAČ KANÁLŮ OD NÁNOSŮ</t>
  </si>
  <si>
    <t xml:space="preserve">pročištění koryta do vzdálenosti  5,00 m od čela vtoku a výtoku_x000d_
odvoz na skládku, odvozná vzdálenost v režii zhotovitele</t>
  </si>
  <si>
    <t>šířka vč. svahů: 3*0,8*5,00*2 = 24,000 [A]</t>
  </si>
  <si>
    <t>ŠD 32/63</t>
  </si>
  <si>
    <t xml:space="preserve">"POLŠTÁŘ ZE ŠD TL 500MM ŠD 32/63"_x000d_
 "rozměr jámy je 6,6 šířka je 2,93m  * tl (500mm)"_x000d_
 "rozměr jámy je 6,6 šířka je 3,0 m  * tl (500mm)"_x000d_
 "Objem na metr délky * dl. * počet"_x000d_
 2,93*6,6*0,5+3*0,5*6,6 = 19,569 [D]_x000d_
 "Výměna zeminy pod troubou propustku"_x000d_
 "Po odkrytí bude základová spára posouzena geologem a ověřena dostatečná únosnost podloží. "_x000d_
 "Uvažováno je s výměnou zeminy v mocnosti 0,5 m, šířka výměny 4,0m, délka trouby 15,15m"_x000d_
 "POLŠTÁŘ Z ŠD 32/63 TL. 500MM"_x000d_
 0,5*4*13,35 = 26,700 [B]_x000d_
Celkové množství = 46,269</t>
  </si>
  <si>
    <t>ŠD 0/32</t>
  </si>
  <si>
    <t>"zásyp základu"_x000d_
 "délka * šířka *hl *počet - objem základu"_x000d_
 (2*6,6*1,4*3)-(1,3*1,4*6,6*2) = 31,416 [E]</t>
  </si>
  <si>
    <t>17750</t>
  </si>
  <si>
    <t>ZEMNÍ HRÁZKY ZE ZEMIN NEPROPUSTNÝCH</t>
  </si>
  <si>
    <t>zřízení zemních hrázek</t>
  </si>
  <si>
    <t>6*1*1*2 = 12,000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</si>
  <si>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</si>
  <si>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11526</t>
  </si>
  <si>
    <t>PŘEVEDENÍ VODY POTRUBÍM DN 800 NEBO ŽLABY R.O. DO 2,8M</t>
  </si>
  <si>
    <t>PVC DN 500</t>
  </si>
  <si>
    <t>20 = 20,000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</si>
  <si>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</si>
  <si>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122736</t>
  </si>
  <si>
    <t>ODKOPÁVKY A PROKOPÁVKY OBECNÉ TŘ. I, ODVOZ DO 12KM</t>
  </si>
  <si>
    <t>odstranění zemních hrázek a odvoz na skládku</t>
  </si>
  <si>
    <t>k pol.122736</t>
  </si>
  <si>
    <t xml:space="preserve">"Drenáž podél trub propustku A1"_x000d_
 "Odvozová vzdálenost a likvidace zeminy  v režii zhotovitele"_x000d_
 "DN 200"_x000d_
 "Vypočítáno z přílohy C. Situace komunikace"_x000d_
 "délka:"_x000d_
 2*16 = 32,000 [A]</t>
  </si>
  <si>
    <t>"Drenáž podél trub propustku A1"_x000d_
 "TEXTILIE 300g/m2 !!"_x000d_
 "Vypočítáno z přílohy C. Situace komunikace"_x000d_
 "počet*délka*3,141598*0,2*1,2(přesah)"_x000d_
 2*16*3,141598*0,2*1,2 = 24,127 [A]_x000d_
 Celkem: A = 24,127 [B]</t>
  </si>
  <si>
    <t>"300g/m2"_x000d_
 "km 2,754"_x000d_
 "Textilie pod betonovým sedlem"_x000d_
 "délka * šířka"_x000d_
 4*15,15 = 60,600 [E]</t>
  </si>
  <si>
    <t>21461E</t>
  </si>
  <si>
    <t>SEPARAČNÍ GEOTEXTILIE DO 500G/M2</t>
  </si>
  <si>
    <t>"2,754 - Propustek A1"_x000d_
 "délka* šířka * počet"_x000d_
 "výška 2,9 * šířka + šířka z boku čela * výška"_x000d_
 "Vtok"_x000d_
 (2,9*6,6)+(0,9*2,9)+(0,9*2,9) = 24,360 [L]_x000d_
 "výtok"_x000d_
 (3,6*6,6)+(0,9*3,6)+(0,9*3,6) = 30,240 [G]_x000d_
 "TROUBA PROPUSTKU"_x000d_
 "délka * šířka"_x000d_
 (15,15*2,9) = 43,935 [H]_x000d_
 "Podélné propustky"_x000d_
 "délka* délka na metr délky"_x000d_
 "km 1,536"_x000d_
 (16,6*2,8) = 46,480 [E]_x000d_
 "km 1,530"_x000d_
 (12,5*2,8) = 35,000 [I]_x000d_
 "500g/m2"_x000d_
 "Propustek A2"_x000d_
 "Viz příloha C. Propustky"_x000d_
 "km 3,154"_x000d_
 "délka * šířka * počet"_x000d_
 (0,6*4,75*2) = 5,700 [D]_x000d_
Celkové množství = 185,715</t>
  </si>
  <si>
    <t>272314</t>
  </si>
  <si>
    <t>ZÁKLADY Z PROSTÉHO BETONU DO C25/30</t>
  </si>
  <si>
    <t>"STABILIZAČNÍ PRÁH C25/30-XF3-XC2-XA1-CI 1,0-Dmax22-S4 DLE ČSN EN 206-1"_x000d_
 "vzhleden s složitým rozměrům praju byla jeho plocha odměřena za pomocí sofrwaru"_x000d_
 "plocha stabilizačního prahu na metr délky * délky (0,3m) * počet prahů"_x000d_
 "km 1,536"_x000d_
 3,8*0,3*2 = 2,280 [A]_x000d_
 "km 1,530"_x000d_
 3,8*0,3*2 = 2,280 [B]_x000d_
 "km 2,754"_x000d_
 1*(2,75*0,3+2,0*0,3) = 1,425 [C]_x000d_
 Celkem: A+B+C = 5,985 [D]</t>
  </si>
  <si>
    <t>272325</t>
  </si>
  <si>
    <t>ZÁKLADY ZE ŽELEZOBETONU DO C30/37</t>
  </si>
  <si>
    <t>km 2,754</t>
  </si>
  <si>
    <t xml:space="preserve">"  ŽB ZÁKLAD - C30/37 - XC2,XA1,XF1-CI 0,4"_x000d_
 " VÝZTUŽ KARI SÍT 8/150/150 - viz pol. 272366"_x000d_
 "DÉLKA -* ŠÍŘKA * VÝŠKA"_x000d_
 "VTOK"_x000d_
 1,3*0,7*6,6+0,9+0,4*6,6 = 9,546 [A]_x000d_
 "VÝTOK"_x000d_
 1,3*0,7*6,6+0,9+0,4*6,6 = 9,546 [B]_x000d_
 Celkem: A+B = 19,092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</si>
  <si>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</si>
  <si>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"PODKLADNÍ BETON S KARI SÍTÍ - C30/37 - XC2,XA1,XF1"_x000d_
 "KARI SÍŤ 150/150/8 mm, KRYTÍ 40 mm"_x000d_
 "km 2,754"_x000d_
 "délka * šířka * tl * počet"_x000d_
 2,12*6,6*0,1*2 = 2,798 [A]_x000d_
 "km 1,536"_x000d_
 "DN 600"_x000d_
 16,6*1,00*0,1 = 1,660 [D]_x000d_
 "km 1,530"_x000d_
 "DN 400"_x000d_
 12,5*0,80*0,1 = 1,000 [E]_x000d_
 Celkem: A+D+E = 5,458 [F]</t>
  </si>
  <si>
    <t>272366</t>
  </si>
  <si>
    <t>VÝZTUŽ ZÁKLADŮ Z KARI SÍTÍ</t>
  </si>
  <si>
    <t xml:space="preserve">"BETONOVÉ SEDLO 120° C25/30, XC2,XA1,XF1 DLE TKP 18"_x000d_
 "Distanční tělíska z betonu"_x000d_
 KARI SÍŤ 150/150/6 "_x000d_
 "km 2,754"_x000d_
 "PROPUSTEK A1 - betonové sedlo					"_x000d_
 "	D	dl.	š.	ks   hmotnost /1m2	hmotnost (kg)"_x000d_
 (13,35*3*3,03)/1000 = 0,121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</si>
  <si>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</si>
  <si>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propustek A1</t>
  </si>
  <si>
    <t xml:space="preserve">"Kari síť 8/150/150 - výztuž základu	"_x000d_
 "Distanční tělíska z betonu"_x000d_
 "PROPUSTEK A1 - čelo(výtok)						"_x000d_
 "	D	dl.	š.	ks   hmotnost /1m2	hmotnost (kg)"_x000d_
 "8	1,2	6,6	2	5,4           85,536"_x000d_
 "	8	0,6	6,6	2	5,4	42,768"_x000d_
 "	8	2	6,6	1	5,4	71,28"_x000d_
 "PROPUSTEK A1 - čelo (vtok)						"_x000d_
 "	D	dl.	š.	ks		"_x000d_
 "8	1,2	6,6	2	5,4	85,536"_x000d_
 "	8	0,6	6,6	2	5,4	42,768"_x000d_
 "	8	2	6,6	1	5,4	71,28"_x000d_
 (85,536+85,536)/1000 = 0,171 [A]_x000d_
 "podélný propustek  - výztuž podkladního betonu"_x000d_
 "km 1,536"_x000d_
 "DN 600"_x000d_
 (1,0*5,4*16,6)/1000 = 0,090 [B]_x000d_
 "km 1,530"_x000d_
 "DN 400"_x000d_
 (1,0*5,4*12,5)/1000 = 0,068 [C]_x000d_
 Celkem: A+B+C = 0,329 [D]</t>
  </si>
  <si>
    <t>285391</t>
  </si>
  <si>
    <t>DODATEČNÉ KOTVENÍ VLEPENÍM BETONÁŘSKÉ VÝZTUŽE D DO 10MM DO VRTŮ</t>
  </si>
  <si>
    <t>"Propustek A2"_x000d_
 "KOMPLETNÍ PROVEDENÍ PŘICHYCENÍ ŘÍMSY K STÁVAJÍCÍ MU ČELU PROPUSTKU"_x000d_
 "Délka výztuže 600mm"_x000d_
 "délka vrtu 380mm"_x000d_
 "Vývrt průměru 12 mm"_x000d_
 "Výztuž průměru 10 mm"_x000d_
 "Přichycení římsy chemickou kotvou!"_x000d_
 "Viz příloha C. Propustky"_x000d_
 "km 3,154"_x000d_
 "délka"_x000d_
 "kotvení bude provedeno po 125mm ve dvou řadách"_x000d_
 "délka římsy 4,7m &gt; 76 ks kotvení"_x000d_
 76 = 76,000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</si>
  <si>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</si>
  <si>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výztuž pro podkladí beton v km 2,754</t>
  </si>
  <si>
    <t>(2,12*6,6*5,4)/1000 = 0,076 [A]_x000d_
 A*2 = 0,152 [B]</t>
  </si>
  <si>
    <t>272365</t>
  </si>
  <si>
    <t>VÝZTUŽ ZÁKLADŮ Z OCELI 10505, B500B</t>
  </si>
  <si>
    <t xml:space="preserve">rozdělovací výztuž _x000d_
propustek A1  ?8mm</t>
  </si>
  <si>
    <t>42,768+71,28+42,768+71,28 = 228,096 [A]_x000d_
 A/1000 = 0,228 [B]</t>
  </si>
  <si>
    <t>31717.R</t>
  </si>
  <si>
    <t>KOVOVÉ KONSTRUKCE PRO KOTVENÍ IZOLACE</t>
  </si>
  <si>
    <t>"Izolace bude zatažena pod stěnu nové římsy, kde bude kotvena ocelovým páskem přichyceným na římsu pomocí průvlakových kotev M16x150 (vzdálenost kotev 200mm)."_x000d_
 "OCELOVÝ PÁSEK"_x000d_
 "PÁSOVINA TL 5 MM, VÝŠKY 100MM"_x000d_
 "včetně kotev a provedené kotvení do římsy"_x000d_
 "Propustek A2"_x000d_
 "km 3,154"_x000d_
 "délka* počet ks"_x000d_
 4,75*2 = 9,500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</si>
  <si>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</si>
  <si>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</si>
  <si>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</si>
  <si>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"Římsa čela propustku ve staničení km 2,754"_x000d_
 "délka*šířka*tl.*počet"_x000d_
 6,6*0,3*0,5*2 = 1,980 [A]_x000d_
 "Propustek A2"_x000d_
 "Kompletnbí provedení římsy, dle dokumentace."_x000d_
 "Viz příloha C. Propustky"_x000d_
 "km 3,154"_x000d_
 "délka"_x000d_
 2*0,8*4,75*0,3 = 2,280 [B]_x000d_
 Celkem: A+B = 4,260 [C]</t>
  </si>
  <si>
    <t>31736</t>
  </si>
  <si>
    <t>VÝZTUŽ ŘÍMS Z OCELI</t>
  </si>
  <si>
    <t xml:space="preserve">"Beton viz položka 317325"_x000d_
 "PROPUSTEK A1 - římsa (výtok)	D	dl	ks	hmotnost /1m	hmotnost (kg)"_x000d_
 "ROZDĚLOVACÍ PRUMER 10 mm	10	6,6	6	0,62	24,552"_x000d_
 "Třmínek	10	1,5	82	0,62	76,26"_x000d_
 "Třmínek	10	1,3	82	0,62	66,092"_x000d_
 "PROPUSTEK A1 - římsa(vtok)					"_x000d_
 "ROZDĚLOVACÍ PRUMER 10 mm	10	6,6	6	0,62	24,552"_x000d_
 "Třmínek	10	1,5	82	0,62	76,26"_x000d_
 "Třmínek	10	1,3	82	0,62	66,092"_x000d_
 "Celkem:"_x000d_
 0,333808 = 0,334 [A]_x000d_
 "PROPUSTEK A2 - římsa (výtok)	D	dl	ks	hmotnost /1m	hmotnost (kg)"_x000d_
 "ROZDĚLOVACÍ PRUMER 10 mm	10	4,74	6	0,62	17,6328"_x000d_
 "Třmínek	                                                10	1,8	38	0,62	42,408"_x000d_
 "Třmínek	                                                  10	1,35	38	0,62	31,806"_x000d_
 "výztuž kotvení 	                                 10	0,65	38	0,62	15,314"_x000d_
 "Celkem:"_x000d_
 0,1071608 = 0,107 [B]_x000d_
 "Tabulka výztuže					"_x000d_
 "PROPUSTEK A2 - římsa (vtok)	D	dl	ks	hmotnost /1m	hmotnost (kg)"_x000d_
 "ROZDĚLOVACÍ PRUMER 10 mm	10	4,74	6	0,62	17,6328"_x000d_
 "Třmínek	                                                10	1,8	38	0,62	42,408"_x000d_
 "Třmínek	                                                 10	1,35	38	0,62	31,806"_x000d_
 "výztuž kotvení 	                                 10	0,65	38	0,62	15,314"_x000d_
 "Celkem:"_x000d_
 0,1071608 = 0,107 [C]_x000d_
 Celkem: A+B+C = 0,548 [D]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</si>
  <si>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</si>
  <si>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327366</t>
  </si>
  <si>
    <t>VÝZTUŽ ZDÍ OPĚRNÝCH, ZÁRUBNÍCH, NÁBŘEŽNÍCH Z KARI SÍTÍ</t>
  </si>
  <si>
    <t xml:space="preserve">"Kari síť 10/150/150"_x000d_
 "PROPUSTEK A1 km 2,754 - čela na vtoku a výtoku"_x000d_
 "viz položka 237324					"_x000d_
 "	D	dl.	š.	ks	hmotnost /1m2	hmotnost (kg)"_x000d_
 "	10                2,8	6,6	2	8,45	                    312,312"_x000d_
 "	10               2,2	6,6	2	8,45                             245,388"_x000d_
 0,5577 = 0,558 [A]</t>
  </si>
  <si>
    <t>4</t>
  </si>
  <si>
    <t>Vodorovné konstrukce</t>
  </si>
  <si>
    <t>327325</t>
  </si>
  <si>
    <t>ZDI OPĚRNÉ, ZÁRUBNÍ, NÁBŘEŽNÍ ZE ŽELEZOVÉHO BETONU DO C30/37</t>
  </si>
  <si>
    <t xml:space="preserve">"ČELA PROPUSTKU"_x000d_
 "  C30/37 - XC4,XD2,XF2 -CI 0,4 "_x000d_
 "VÝZTUŽ KARI SÍT 10/150/150- uvedena v položce č. 327366"_x000d_
 "výztuž: položka 327366"_x000d_
 "VTOK"_x000d_
 "DÉLKA * ŠÍŘKA * VÝŠKA"_x000d_
 2,3*0,9*6,6 = 13,662 [A]_x000d_
 "VÝTOK"_x000d_
 "DÉLKA * ŠÍŘKA * VÝŠKA"_x000d_
 2,8*0,9*6,6 = 16,632 [B]_x000d_
 Celkem: A+B = 30,294 [C]</t>
  </si>
  <si>
    <t>451314</t>
  </si>
  <si>
    <t>PODKLADNÍ A VÝPLŇOVÉ VRSTVY Z PROSTÉHO BETONU C25/30</t>
  </si>
  <si>
    <t xml:space="preserve">"Vyústění drenáže:"_x000d_
 "OPEVNĚNÍ SVAHŮ"_x000d_
 "BETON C25/30 XF3 DLE ČSN EN 206-1 "_x000d_
 "Práh kolem opevnění  vyústění drenáže -  beton pro dlažbu je uveden níže v km 2,868"_x000d_
 "Odměřeno za pomocí softwaru"_x000d_
 "DÉLKA*ŠÍŘKA*POČETSTRAN"_x000d_
 0,1*1,5*2+0,75*0,1*2 = 0,450 [A]_x000d_
 "podkladní beton pro položku č. 465512  DLAŽBY Z LOMOVÉHO KAMENE NA MC"_x000d_
 "1 "_x000d_
 "Opevnění svahů a dna na vtoku a výtoku"_x000d_
 "délka opevnění je 1,0m, šířka 2,5m"_x000d_
 "km 2,754"_x000d_
 "DN 800"_x000d_
 "délka*šířka"_x000d_
 "VTOK"_x000d_
 2*1+0,7*2,0*2 = 4,800 [J]_x000d_
 "VÝTOK"_x000d_
 1*1+0,7*1*2 = 2,400 [K]_x000d_
 "km 1,536"_x000d_
 "DN 600"_x000d_
 "Opevnění příkopu před vtokem a výtokem (opevnění čela je uvedeno v položce 9185D2"_x000d_
 "Počet stran (vtok a výtok) * délka opevnění *šířka opevnění +  délka opevnění protějšího svahu příkopu  *šířka opevnění + délka opevnění dna * šířka dna"_x000d_
 2*(1*3,0+3,0*1,5+0,6*1) = 16,200 [D]_x000d_
 "Opevnění přeloženého příkopu"_x000d_
 "odměřeno za pomocí softwaru"_x000d_
 26 = 26,000 [F]_x000d_
 "km 1,530"_x000d_
 "DN 400"_x000d_
 "Opevnění příkopu před vtokem a výtokem (opevnění čela je uvedeno v položce 9185B2"_x000d_
 2*(1*2,5+2,5*1,5+0,6*1) = 13,700 [I]_x000d_
 "Vyústění drenáže:"_x000d_
 "podelná drenáž"_x000d_
 "BETON C20/25 XF3 DLE ČSN EN 206-1 "_x000d_
 "km 2,868"_x000d_
 0,75*0,75 = 0,563 [M]_x000d_
 "km 3,154 - A2"_x000d_
 "délka * šířka + délka * šířka "_x000d_
 4,75*0,59+4,7*0,2 = 3,743 [O]_x000d_
 "CELKOVÁ PLOCHA * TLOUŠŤKA 100MM"_x000d_
 Celkem: (A+J+K+D+F+I+M+O)*0,1 = 6,786 [P]</t>
  </si>
  <si>
    <t>451315</t>
  </si>
  <si>
    <t>PODKLADNÍ A VÝPLŇOVÉ VRSTVY Z PROSTÉHO BETONU C30/37</t>
  </si>
  <si>
    <t>"obetonování potrubí "_x000d_
 "viz příloha C. Propustky"_x000d_
 "objem na 1m délky(včetně podkladu) * délka "_x000d_
 "km 1,536"_x000d_
 "DN 600"_x000d_
 16,6*0,75 = 12,450 [A]_x000d_
 "km 1,530"_x000d_
 "DN 400"_x000d_
 12,5*0,75 = 9,375 [B]_x000d_
 Celkem: A+B = 21,825 [C]</t>
  </si>
  <si>
    <t>451324</t>
  </si>
  <si>
    <t>PODKL A VÝPLŇ VRSTVY ZE ŽELEZOBET DO C25/30</t>
  </si>
  <si>
    <t xml:space="preserve">"Betonové sedlo"_x000d_
 "BETONOVÉ SEDLO 120° C25/30, XC2,XA1,XF1 DLE TKP 18"_x000d_
 "TL. 350 MM "_x000d_
 "KARI SÍŤ 150/150/6  - viz pol. 272366"_x000d_
 "km 2,754"_x000d_
 "DN 800"_x000d_
 "délka * šířka * průměrná  tloušťka"_x000d_
 13,5*3*0.35 = 14,175 [A]_x000d_
 Celkem: A = 14,175 [B]</t>
  </si>
  <si>
    <t>451325</t>
  </si>
  <si>
    <t>PODKL A VÝPLŇ VRSTVY ZE ŽELEZOBET DO C30/37</t>
  </si>
  <si>
    <t>" - C30/37 - XC2,XA1,XF1-CI 0,4"_x000d_
 " VÝZTUŽ KARI SÍT 8/150/150 - viz pol. 272366"_x000d_
 "podkladní beton pod podélními propusstky"_x000d_
 "viz příloha C. Propustky"_x000d_
 "šířka * tl * délka "_x000d_
 "km 1,536"_x000d_
 "DN 600"_x000d_
 1,0*0,1*16,6 = 1,660 [D]_x000d_
 "km 1,530"_x000d_
 "DN 400"_x000d_
 1,0*0,1*12,5 = 1,250 [E]_x000d_
 Celkem: D+E = 2,910 [F]</t>
  </si>
  <si>
    <t>465512</t>
  </si>
  <si>
    <t>DLAŽBY Z LOMOVÉHO KAMENE NA MC</t>
  </si>
  <si>
    <t xml:space="preserve">"`OPEVNĚNÍ KAMENEM TL. 200 MM DO BETONU TL. 100 MM VYSPÁROVÁNO CEMENTOVOU MALTOU M25 XF3 BETON C20/25 XF2 DLE ČSN EN 206-1 "_x000d_
 "Opevnění svahů a dna na vtoku a výtoku"_x000d_
 "délka opevnění je 1,0m, šířka 2,5m"_x000d_
 "beton viz položka 451314"_x000d_
 "km 2,754"_x000d_
 "DN 800"_x000d_
 "délka*šířka"_x000d_
 "VTOK"_x000d_
 2*1+0,7*2,0*2 = 4,800 [J]_x000d_
 "VÝTOK"_x000d_
 1*1+0,7*1*2 = 2,400 [K]_x000d_
 "km 1,536"_x000d_
 "DN 600"_x000d_
 "Opevnění příkopu před vtokem a výtokem (opevnění čela je uvedeno v položce 9185D2"_x000d_
 "Počet stran (vtok a výtok) * délka opevnění *šířka opevnění +  délka opevnění protějšího svahu příkopu  *šířka opevnění + délka opevnění dna * šířka dna"_x000d_
 2*(1*3,0+3,0*1,5+0,6*1) = 16,200 [D]_x000d_
 "Opevnění přeloženého příkopu"_x000d_
 "odměřeno za pomocí softwaru"_x000d_
 26 = 26,000 [F]_x000d_
 "km 1,530"_x000d_
 "DN 400"_x000d_
 "Opevnění příkopu před vtokem a výtokem (opevnění čela je uvedeno v položce 9185B2"_x000d_
 2*(1*2,5+2,5*1,5+0,6*1) = 13,700 [I]_x000d_
 "Vyústění drenáže:"_x000d_
 "podelná drenáž"_x000d_
 "OPEVNĚNÍ KAMENEM TL. 150 MM DO BETONU TL. 100 MM"_x000d_
 "BETON C20/25 XF3 DLE ČSN EN 206-1 "_x000d_
 "km 2,868"_x000d_
 0,75*0,75 = 0,563 [A]_x000d_
 "CELKOVÁ PLOCHA * TLOUŠŤKA 200MM"_x000d_
 Celkem: (J+K+D+F+I+A)*0,2 = 12,733 [L]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</si>
  <si>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</si>
  <si>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 xml:space="preserve">"Podkladní vrstva v místě  rekonstrukce  propustku"_x000d_
 "Materiál dle přílohy C.4 Vzorové příčné řesy"_x000d_
 "fr 0/63"_x000d_
 "tl 150mm"_x000d_
 "km 2,754"_x000d_
 "DN 800"_x000d_
 "délka*šířka"_x000d_
 15,5*9,5 = 147,250 [A]_x000d_
 "km 1,536 - podélný propustek"_x000d_
 "délka *šířka"_x000d_
 10,5*7 = 73,500 [B]_x000d_
 "km 1,530"_x000d_
 3*4,5 = 13,500 [C]_x000d_
 Celkem: A+B+C = 234,250 [D]</t>
  </si>
  <si>
    <t xml:space="preserve">"Roznášecí vrstva v místě  rekonstrukce propustku"_x000d_
 "Materiál dle přílohy C.4 Vzorové příčné řesy"_x000d_
 "fr 0/32"_x000d_
 "tl 200mm"_x000d_
 "km 2,754"_x000d_
 "DN 800"_x000d_
 "délka*šířka"_x000d_
 17,5*8,5 = 148,750 [A]_x000d_
 "km 1,536 - podélný propustek"_x000d_
 "délka *šířka"_x000d_
 10,5*6,5 = 68,250 [B]_x000d_
 "km 1,530"_x000d_
 3*4 = 12,000 [C]_x000d_
 Celkem: A+B+C = 229,000 [D]</t>
  </si>
  <si>
    <t>56364</t>
  </si>
  <si>
    <t>VOZOVKOVÉ VRSTVY Z RECYKLOVANÉHO MATERIÁLU TL DO 200MM</t>
  </si>
  <si>
    <t>tl. 180 mm_x000d_
km 2,754</t>
  </si>
  <si>
    <t>"viz pol. 11372"_x000d_
 17,5*8,5 = 148,750 [B]</t>
  </si>
  <si>
    <t>"rekonstrukce bet. přídlažby podél propustku ve staničení "_x000d_
 "km 3,154 - A2"_x000d_
 "délka * šířka + délka * šířka "_x000d_
 "DO BETONOVÉHO LOŽE C20/25nXF3 TL 100 MM"_x000d_
 4,75*0,59+4,75*0,2 = 3,753 [A]</t>
  </si>
  <si>
    <t>včetně prořezu</t>
  </si>
  <si>
    <t>"km 3,154 - propuśtek A2"_x000d_
 "dl."_x000d_
 4,75+4,75 = 9,500 [A]</t>
  </si>
  <si>
    <t>6</t>
  </si>
  <si>
    <t>Úpravy povrchů, podlahy, výplně otvorů</t>
  </si>
  <si>
    <t>62631</t>
  </si>
  <si>
    <t>SPOJOVACÍ MŮSTEK MEZI STARÝM A NOVÝM BETONEM</t>
  </si>
  <si>
    <t xml:space="preserve">"DÉLKA  * ŠÍŘKA"_x000d_
 "Čelní strana"_x000d_
 "délka * výška"_x000d_
 4,75*1,91 = 9,073 [A]_x000d_
 4,75*2,09 = 9,928 [B]_x000d_
 "boční strana"_x000d_
 "počet * šířka* výška"_x000d_
 4*0,37*0,6 = 0,888 [C]_x000d_
 Celkem: A+B+C = 19,889 [D]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</si>
  <si>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</si>
  <si>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62641</t>
  </si>
  <si>
    <t>SJEDNOCUJÍCÍ STĚRKA JEMNOU MALTOU TL CCA 2MM</t>
  </si>
  <si>
    <t xml:space="preserve">"Použita bude jemná správková malta, třida R2 podle EN 1504-3 s malým smrštěním."_x000d_
 "Příprava podkladu – původní podklad"_x000d_
 "Podklad musí být pevný, čisty, bez volných a pískových částic, ledu, stojící vody,"_x000d_
 "olejů, mastnot, starých nátěrů a povrchového ošetřeni. Musí být otevřena povrchová struktura."_x000d_
 "-"_x000d_
 "Podklad musí být minimálně po dobu 12 hodin vlhčen až do kapilární nasycenosti a"_x000d_
 "musí být matově zavlhlý. Volně stojící vodu je nutné odstranit."_x000d_
 "V případě nejasnosti nebo pochybnosti bude provedena zkušební plocha."_x000d_
 "Postup aplikace / Nářadí "_x000d_
 "Zpracování hmoty se provádí podle druhu použiti zednickou lžicí, špachtlí nebo hladítkem na předvlhčený matně zavlhlý podklad. Jakmile bude malta natažena, může být rozetřena lištou z uměle hmoty nebo polyuretanovou pěnovou houbou."_x000d_
 "Dodatečne přidávání vody je zbytečné a může podle okolností při nestejnoměrném použiti vést ke změně barevného odstínů. Při silném slunečním záření by měla být malta udržována vlhká a měla by být chráněna proti rychlému vyschnutí. "_x000d_
 "DÉLKA  * ŠÍŘKA"_x000d_
 "Čelní strana"_x000d_
 "délka * výška"_x000d_
 4,75*1,91 = 9,073 [A]_x000d_
 4,75*2,09 = 9,928 [B]_x000d_
 "boční strana"_x000d_
 "počet * šířka* výška"_x000d_
 4*0,37*0,6 = 0,888 [C]_x000d_
 Celkem: A+B+C = 19,889 [D]</t>
  </si>
  <si>
    <t>7</t>
  </si>
  <si>
    <t>Přidružená stavební výroba</t>
  </si>
  <si>
    <t>711111</t>
  </si>
  <si>
    <t>IZOLACE BĚŽNÝCH KONSTRUKCÍ PROTI ZEMNÍ VLHKOSTI ASFALTOVÝMI NÁTĚRY</t>
  </si>
  <si>
    <t>"km 2,754"_x000d_
 "DN 800"_x000d_
 "délka* šířka * počet"_x000d_
 "výška 2,9 * šířka + šířka z boku čela * výška"_x000d_
 "Vtok"_x000d_
 2,9*6,6+0,9*2,9+0,9*2,9 = 24,360 [K]_x000d_
 "výtok"_x000d_
 3,6*6,6+0,9*3,6+0,9*3,6 = 30,240 [G]_x000d_
 "TROUBA PROPUSTKU"_x000d_
 "délka * šířka"_x000d_
 15.15*2,9 = 43,935 [H]_x000d_
 "Podélné propustky"_x000d_
 "délka* délka na metr délky"_x000d_
 "km 1,536"_x000d_
 16,6*2,8 = 46,480 [E]_x000d_
 "km 1,530"_x000d_
 12,5*2,8 = 35,000 [I]_x000d_
 "DVĚ VRSTVY"_x000d_
 Celkem: (K+G+H+E+I)*2 = 360,030 [J]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</si>
  <si>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</si>
  <si>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711112</t>
  </si>
  <si>
    <t>IZOLACE BĚŽNÝCH KONSTRUKCÍ PROTI ZEMNÍ VLHKOSTI ASFALTOVÝMI PÁSY</t>
  </si>
  <si>
    <t>"Propustek A2"_x000d_
 "Viz příloha C. Propustky"_x000d_
 "km 3,154"_x000d_
 "délka * šířka * počet"_x000d_
 0,6*4,75*2 = 5,700 [D]_x000d_
 Celkem: D = 5,700 [E]</t>
  </si>
  <si>
    <t>711211R</t>
  </si>
  <si>
    <t>IZOLACE ZVLÁŠT KONSTR PENETRAČNE ADHEZNÍ NÁTĚR</t>
  </si>
  <si>
    <t>"PENETRAČNÍ ADHEZNÍ NÁTĚR"_x000d_
 "PROPUSTEK A1"_x000d_
 "délka* šířka * počet"_x000d_
 "výška 2,9 * šířka + šířka z boku čela * výška"_x000d_
 "Vtok"_x000d_
 2,9*6,6+0,9*2,9+0,9*2,9 = 24,360 [K]_x000d_
 "výtok"_x000d_
 3,6*6,6+0,9*3,6+0,9*3,6 = 30,240 [G]_x000d_
 "TROUBA PROPUSTKU"_x000d_
 "délka * šířka"_x000d_
 15.15*2,9 = 43,935 [H]_x000d_
 "Podélné propustky"_x000d_
 "délka* délka na metr délky"_x000d_
 "km 1,536"_x000d_
 16,6*2,8 = 46,480 [E]_x000d_
 "km 1,530"_x000d_
 12,5*2,8 = 35,000 [I]_x000d_
 Celkem: K+G+H+E+I = 180,015 [J]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</si>
  <si>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</si>
  <si>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78382</t>
  </si>
  <si>
    <t>NÁTĚRY BETON KONSTR TYP S2 (OS-B)</t>
  </si>
  <si>
    <t xml:space="preserve">"Všechny ostatní pohledové plochy betonových konstrukcí budou opatřeny ochranným nátěrem typu S2 (OS-B)."_x000d_
 "Ochranný nátěr čela propustku"_x000d_
 "Délka čela  * šířka"_x000d_
 "km 2,754 - A1"_x000d_
 "Vtok"_x000d_
 "Čelní strana"_x000d_
 6,6*1,7 = 11,220 [A]_x000d_
 "boční strana"_x000d_
 1,7*0,9*2 = 3,060 [B]_x000d_
 "Výtok"_x000d_
 "Čelní strana"_x000d_
 6,6*2,3 = 15,180 [C]_x000d_
 "boční strana"_x000d_
 2,3*0,9*2 = 4,140 [D]_x000d_
 Celkem: A+B+C+D = 33,600 [E]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</si>
  <si>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</si>
  <si>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78382R</t>
  </si>
  <si>
    <t>NÁTĚRY BETON KONSTR</t>
  </si>
  <si>
    <t xml:space="preserve">"NANESENÍ OCHRANNÉHO NÁTĚRU "_x000d_
 "Použit bude ochranný a sjednocující, protikarbonatační nátěr na bázi akrylátové disperze pro ochranu a barevné sjednocení pohledových betonů."_x000d_
 "Podklad musí být suchý, čistý, bez nečistot, prachu, volných a nesoudržných částic."_x000d_
 "DÉLKA  * ŠÍŘKA"_x000d_
 "Čelní strana"_x000d_
 "délka * výška"_x000d_
 4,75*1,91 = 9,073 [A]_x000d_
 4,75*2,09 = 9,928 [B]_x000d_
 "boční strana"_x000d_
 "počet * šířka* výška"_x000d_
 4*0,37*0,6 = 0,888 [C]_x000d_
 Celkem: A+B+C = 19,889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</si>
  <si>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</si>
  <si>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</si>
  <si>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</si>
  <si>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"Nátěr žb říms"_x000d_
 "Římsy všech propustků budou opatřeny ochranným nátěrem"_x000d_
 "DÉLKA * OBVOD NA METR DÉLKY"_x000d_
 "Propustek A1"_x000d_
 "délka*šířka*tl.*počet"_x000d_
 6,6*1,5*2 = 19,800 [A]_x000d_
 "Propustek A2"_x000d_
 "Kompletnbí provedení římsy, dle dokumentace."_x000d_
 "Viz příloha C. Propustky"_x000d_
 "km 3,154"_x000d_
 "délka"_x000d_
 4,75*1,8*2 = 17,100 [B]_x000d_
 Celkem: A+B = 36,900 [C]</t>
  </si>
  <si>
    <t>78384</t>
  </si>
  <si>
    <t>NÁTĚRY BETON KONSTR TYP S5 (OS-DI)</t>
  </si>
  <si>
    <t>"Ošetření římsy propustku čerrstvým polyuretanovým systémem dle normy EN1504-2 "_x000d_
 "Propustek A2"_x000d_
 "Viz příloha C. Propustky"_x000d_
 "km 3,154"_x000d_
 "délka * výška"_x000d_
 4,75*2,2 = 10,450 [A]_x000d_
 4,75*2,2 = 10,450 [B]_x000d_
 Celkem: A+B = 20,900 [C]</t>
  </si>
  <si>
    <t>87627</t>
  </si>
  <si>
    <t>CHRÁNIČKY Z TRUB PLASTOVÝCH DN DO 100MM</t>
  </si>
  <si>
    <t>včetně vyvěšení kabelu v km 2,754</t>
  </si>
  <si>
    <t>"Chránička kabelu"_x000d_
 "PŮLENÁ CHRÁNIČKA"_x000d_
 "DÉLKA"_x000d_
 10,0 = 10,000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</si>
  <si>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</si>
  <si>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58940</t>
  </si>
  <si>
    <t>VÝPLŇ SPAR MC</t>
  </si>
  <si>
    <t>"km 3,154 - propustek A2"_x000d_
 "Těsnění podél říms, mezi dlažbou a římsou"_x000d_
 "dl."_x000d_
 4,75+4,75 = 9,500 [A]</t>
  </si>
  <si>
    <t>9112B1</t>
  </si>
  <si>
    <t>ZÁBRADLÍ MOSTNÍ SE SVISLOU VÝPLNÍ - DODÁVKA A MONTÁŽ</t>
  </si>
  <si>
    <t>"Příčný propustek"_x000d_
 "Mostní zábradlí"_x000d_
 "vČETNĚ POVRCHOVÉ ÚPRAVY"_x000d_
 "NÁTĚR HORNÍ RA 5005"_x000d_
 "VČETNĚ MALTY POD KOTEVNÍ DESKY"_x000d_
 "km 2,754"_x000d_
 "Délka 6 + 6 m"_x000d_
 2*6,0 = 12,000 [E]_x000d_
 Celkem: E = 12,000 [F]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</si>
  <si>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</si>
  <si>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9117C1</t>
  </si>
  <si>
    <t>SVOD OCEL ZÁBRADEL ÚROVEŇ ZADRŽ H2 - DODÁVKA A MONTÁŽ</t>
  </si>
  <si>
    <t>"Propustek A2"_x000d_
 "km 3,154"_x000d_
 "počet stran (2) * délka"_x000d_
 8*2 = 16,000 [B]_x000d_
 Celkem: B = 16,000 [C]_x000d_
 "smšrové sloupky jsou uvedeny v položce 91238 v části dopravní značení"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</si>
  <si>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</si>
  <si>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918346</t>
  </si>
  <si>
    <t>PROPUSTY Z TRUB DN 400MM</t>
  </si>
  <si>
    <t>včetně šikmého řezu čel</t>
  </si>
  <si>
    <t>"Dle projektové dokumentace"_x000d_
 "Příloha C Propustky"_x000d_
 "MATERIÁL: PP - SN 16 - HLADKÝ"_x000d_
 "šikmá čela"_x000d_
 "DN 400"_x000d_
 "Vypočítáno z přílohy C. Situace komunikace"_x000d_
 "km 1,530"_x000d_
 "DN 400"_x000d_
 12,5 = 12,500 [B]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</si>
  <si>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</si>
  <si>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918358</t>
  </si>
  <si>
    <t>PROPUSTY Z TRUB DN 600MM</t>
  </si>
  <si>
    <t>"Dle projektové dokumentace"_x000d_
 "Příloha C Propustky"_x000d_
 "MATERIÁL: PP - SN 16 - HLADKÝ"_x000d_
 "šikmá čela"_x000d_
 "DN 600"_x000d_
 "Vypočítáno z přílohy C. Situace komunikace"_x000d_
 "km 1,536"_x000d_
 "DN 600"_x000d_
 16,6 = 16,600 [B]</t>
  </si>
  <si>
    <t>91836</t>
  </si>
  <si>
    <t>PROPUSTY Z TRUB DN 800MM</t>
  </si>
  <si>
    <t>"Dle projektové dokumentace"_x000d_
 "Příloha C Propustky"_x000d_
 "MATERIÁL: ŽELEZOBETON"_x000d_
 "Vypočítáno z přílohy C. Situace komunikace"_x000d_
 "km 2,754"_x000d_
 "DN 800"_x000d_
 15,15 = 15,150 [B]</t>
  </si>
  <si>
    <t>9185B2</t>
  </si>
  <si>
    <t>ČELA KAMENNÁ PROPUSTU Z TRUB DN DO 400MM</t>
  </si>
  <si>
    <t xml:space="preserve">"kompletní zhotovení čela propustku dle dokumentace  včetně nákupu veškerého materiálu "_x000d_
 "OPEVNĚNÍ KAMENEM TL. 200 MM DO "_x000d_
 "BETONU TL. 100 MM VYSPÁROVÁNO "_x000d_
 "CEMENTOVOU MALTOU C25-XF3"_x000d_
 "BETON C20/25 XF3 DLE "_x000d_
 "ČSN EN 206-1 "_x000d_
 "viz příloha C Propustky"_x000d_
 "ŠIKMÁ ČELA!!!"_x000d_
 "km 1,530"_x000d_
 "rozměry šikmého čela"_x000d_
 "Rozměr čela na vtoku"_x000d_
 "šířka na vrchu - 3,01 m "_x000d_
 "šířka na spodní straně - 0,5m "_x000d_
 "šikmá délka 3,6"_x000d_
 "Rozměr čela na výtoku"_x000d_
 "šířka na vrchu - 2,99 m "_x000d_
 "šířka na spodní straně - 0,3m "_x000d_
 "šikmá délka 3,6"_x000d_
 "DN 400"_x000d_
 2 = 2,000 [A]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</si>
  <si>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</si>
  <si>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9185D2</t>
  </si>
  <si>
    <t>ČELA KAMENNÁ PROPUSTU Z TRUB DN DO 600MM</t>
  </si>
  <si>
    <t xml:space="preserve">"kompletní zhotovení čela propustku dle dokumentace  včetně nákupu veškerého materiálu "_x000d_
 "OPEVNĚNÍ KAMENEM TL. 200 MM DO "_x000d_
 "BETONU TL. 100 MM VYSPÁROVÁNO "_x000d_
 "CEMENTOVOU MALTOU C25-XF3"_x000d_
 "BETON C20/25 XF3 DLE "_x000d_
 "ČSN EN 206-1 "_x000d_
 "viz příloha C Propustky"_x000d_
 "ŠIKMÁ ČELA!!!"_x000d_
 "km 1,536"_x000d_
 "rozměry šikmého čela"_x000d_
 "Rozměr čela na vtoku"_x000d_
 "šířka na vrchu - 3,1 m "_x000d_
 "šířka na spodní straně - 0,5m "_x000d_
 "šikmá délka 3,6"_x000d_
 "Rozměr čela na výtoku"_x000d_
 "šířka na vrchu - 3,0 m "_x000d_
 "šířka na spodní straně - 0,3m "_x000d_
 "šikmá délka 3,6"_x000d_
 "DN 600"_x000d_
 2 = 2,000 [A]</t>
  </si>
  <si>
    <t>919112</t>
  </si>
  <si>
    <t>ŘEZÁNÍ ASFALTOVÉHO KRYTU VOZOVEK TL DO 100MM</t>
  </si>
  <si>
    <t>"ŘEZÁNÍ ASFALTOVÉHO KRYTU PODÉL ŘÍMSY"_x000d_
 "km 3,154 - propuśtek A2"_x000d_
 "dl."_x000d_
 4,75+4,75 = 9,500 [A]</t>
  </si>
  <si>
    <t>Položka zahrnuje:
- řezání vozovkové vrstvy v předepsané tloušťce
- spotřeba vody
Položka nezahrnuje:
- x</t>
  </si>
  <si>
    <t>919147</t>
  </si>
  <si>
    <t>ŘEZÁNÍ ŽELEZOBETONOVÝCH KONSTRUKCÍ TL DO 400MM</t>
  </si>
  <si>
    <t>"Odstranění říms propustku"_x000d_
 "šířka římsy 800 mm"_x000d_
 "počítáno s obřezem z obou stran"_x000d_
 "Propustek A2"_x000d_
 "km 3,154"_x000d_
 "počet říms* délka"_x000d_
 2*4,75 = 9,500 [A]</t>
  </si>
  <si>
    <t>Položka zahrnuje:
- řezání železobetonových konstrukcí v předepsané tloušťce
- spotřeba vody
Položka nezahrnuje:
- x</t>
  </si>
  <si>
    <t>966166</t>
  </si>
  <si>
    <t>BOURÁNÍ KONSTRUKCÍ ZE ŽELEZOBETONU S ODVOZEM DO 12KM</t>
  </si>
  <si>
    <t xml:space="preserve">"Odvozová vzdálenost  v režii zhotovitele"_x000d_
 "Odstranění římspropustku"_x000d_
 "Propustek A2"_x000d_
 "km 3,154"_x000d_
 "počet * délka*šířka*výška"_x000d_
 2*0,8*4,75*0,3 = 2,280 [A]_x000d_
 "rekonstrukce bet. příflažby podél propustku ve staničení "_x000d_
 "km 3,154 - A2"_x000d_
 "délka * šířka + délka * šířka "_x000d_
 4,75*0,59+4,7*0,2 = 3,743 [I]_x000d_
 "Propustek A1"_x000d_
 "km 2,754"_x000d_
 2*6*0,3*0,5 = 1,800 [B]_x000d_
 "Odstranění čel propustku"_x000d_
 "počet * délka*šířka*výška"_x000d_
 "km 2,754"_x000d_
 2*6*2*0,5 = 12,000 [C]_x000d_
 "km 1,536"_x000d_
 1,5*0,3*1,75*2 = 1,575 [D]_x000d_
 3,44*0,25*1,3 = 1,118 [E]_x000d_
 "Odstranění základu - A1"_x000d_
 "počet * délka*šířka*výška"_x000d_
 "km 2,754 A1"_x000d_
 2*6*1,3*1 = 15,600 [F]_x000d_
 "km 1,536"_x000d_
 1,5*0,8*1 = 1,200 [G]_x000d_
 3,44*0,8*1 = 2,752 [H]_x000d_
 "km 0,279 (bouráíní betonového panelu dl 2,0, šířky 1,0m)"_x000d_
 2*1*0,15 = 0,300 [J]_x000d_
 Celkem: A+I+B+C+D+E+F+G+H+J = 42,368 [K]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</si>
  <si>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</si>
  <si>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966346</t>
  </si>
  <si>
    <t>BOURÁNÍ PROPUSTŮ Z TRUB DN DO 400MM</t>
  </si>
  <si>
    <t xml:space="preserve">"Odvozová vzdálenost  v režii zhotovitele"_x000d_
 "Vypočítáno z přílohy C. Situace komunikace"_x000d_
 "km 1,530"_x000d_
 "DN 400"_x000d_
 12,5 = 12,500 [B]_x000d_
 Celkem: B = 12,500 [C]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</si>
  <si>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</si>
  <si>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96636</t>
  </si>
  <si>
    <t>BOURÁNÍ PROPUSTŮ Z TRUB DN DO 800MM</t>
  </si>
  <si>
    <t xml:space="preserve">"Odvoz a likvidace  v režii zhotovitele"_x000d_
 "Vypočítáno z přílohy C. Situace komunikace"_x000d_
 "Ocelová trouba"_x000d_
 "km 1,536"_x000d_
 "DN700"_x000d_
 9,8 = 9,800 [B]</t>
  </si>
  <si>
    <t>"Odvozová vzdálenost v režii zhotovitele"_x000d_
 "Vypočítáno z přílohy C. Situace komunikace"_x000d_
 "Železobet trouba"_x000d_
 "včetně podkladního betonu"_x000d_
 "km 2,754"_x000d_
 15,15 = 15,150 [A]</t>
  </si>
  <si>
    <t>SO 101.03</t>
  </si>
  <si>
    <t>Výměna aktivní zóny</t>
  </si>
  <si>
    <t>"položka č. 123738"_x000d_
 "ODKOP PRO SPOD STAVBU SILNIC A ŽELEZNIC TŘ."_x000d_
 "Odstranění zeminy vaktivní zóně"_x000d_
 "Viz příloh B.4 Bilance zemních prací"_x000d_
 823,64*0,5*2 = 823,640 [A]</t>
  </si>
  <si>
    <t xml:space="preserve">"Odstranění zeminy vaktivní zóně V TL 0,5M "_x000d_
 "Odvozová vzdálenost v režii zhotovitele!"_x000d_
 "Viz příloh B.4 Bilance zemních prací"_x000d_
 "km 2322 - 2405 (kolem mostu 380-017)"_x000d_
 "v tomto úseku bude provedena kompletní rekonstrukce"_x000d_
 "délka*šířka -  plocha samotné mostní konstrukce - plocha v předpolí mostu pol. 56333 SO 201"_x000d_
 83*9-113,6-107,76 = 525,640 [H]_x000d_
 "BUS ZASTÁVKY"_x000d_
 "km 2,688 (bus záliv)"_x000d_
 "Plocha "_x000d_
 "Odměřeno za pomocí softwaru"_x000d_
 100 = 100,000 [M]_x000d_
 "km 2,878 (bus záliv)"_x000d_
 "Plocha "_x000d_
 "Odměřeno za pomocí softwaru"_x000d_
 120 = 120,000 [T]_x000d_
 "NÁSTUPIŠTĚ ZASTÁVEK"_x000d_
 "2,688 (zastávka)"_x000d_
 "Odměřeno za pomocí softwaru"_x000d_
 "plocha"_x000d_
 40 = 40,000 [AB]_x000d_
 "2,878 (zastávka)"_x000d_
 "Odměřeno za pomocí softwaru"_x000d_
 38 = 38,000 [AE]_x000d_
Mezisoučet = 823,640 [A]_x000d_
plocha*tl. 823,64*0,5 = 411,820 [N]</t>
  </si>
  <si>
    <t>"ÚPRAVA PARAPLÁNĚ "_x000d_
 "km 2322 - 2405 (kolem mostu 380-017)"_x000d_
 "v tomto úseku bude provedena kompletní rekonstrukce"_x000d_
 "délka*šířka - plocha samotné mostní konstrukce-plocha v předpolí mostu pol. 56333 SO 201 "_x000d_
 (83*9)-113,6-107,76 = 525,640 [A]_x000d_
 "BUS ZASTÁVKY"_x000d_
 "km 2,688 (bus záliv)"_x000d_
 "Plocha "_x000d_
 "Odměřeno za pomocí softwaru"_x000d_
 100 = 100,000 [B]_x000d_
 "km 2,878 (bus záliv)"_x000d_
 "Plocha "_x000d_
 "Odměřeno za pomocí softwaru"_x000d_
 120 = 120,000 [D]_x000d_
 "NÁSTUPIŠTĚ ZASTÁVEK"_x000d_
 "2,688 (zastávka)"_x000d_
 "Odměřeno za pomocí softwaru"_x000d_
 "plocha"_x000d_
 40 = 40,000 [F]_x000d_
 "2,878 (zastávka)"_x000d_
 "Odměřeno za pomocí softwaru"_x000d_
 38 = 38,000 [G]_x000d_
 Celkem: A+B+D+F+G = 823,640 [H]</t>
  </si>
  <si>
    <t>21452</t>
  </si>
  <si>
    <t>SANAČNÍ VRSTVY Z KAMENIVA DRCENÉHO</t>
  </si>
  <si>
    <t>"uložení vhodného materiálu do aktivní zóny dle ČSN 736133"_x000d_
 "ŠD 0/125"_x000d_
 823,64*0,5 = 411,820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</si>
  <si>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</si>
  <si>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411,82*28 = 11530,960 [A]</t>
  </si>
  <si>
    <t>SO 101.04</t>
  </si>
  <si>
    <t>Dopravní značení trvalé</t>
  </si>
  <si>
    <t>beton</t>
  </si>
  <si>
    <t>"položka č. 914923"_x000d_
 "SLOUPKY A STOJKY DZ Z OCEL TRUBEK DO PATKY DEMONTÁŽ"_x000d_
 "POČET SLOUPKŮ * DÉLKA * ŠÍŘKA * HLOUBKA"_x000d_
 (85*0,5*0,5*0,5)*2,3 = 24,438 [A]</t>
  </si>
  <si>
    <t>91228</t>
  </si>
  <si>
    <t>SMĚROVÉ SLOUPKY Z PLAST HMOT VČETNĚ ODRAZNÉHO PÁSKU</t>
  </si>
  <si>
    <t>"Odměřeno za pomocí softwaru"_x000d_
 "sloupky jsou v přímém úseku vzdáleny 50m, v obloucích dle jejich poloměru (ČSN 736101)"_x000d_
 "SLOUPKY S TRNEM!"_x000d_
 "bílé"_x000d_
 260 = 260,000 [A]_x000d_
 "Z11g"_x000d_
 44 = 44,000 [B]_x000d_
 Celkem: A+B = 304,000 [C]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</si>
  <si>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</si>
  <si>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</si>
  <si>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</si>
  <si>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"Stávající sloupky"_x000d_
 "Odměřeno v terénu"_x000d_
 "Odvozová vzdálenost a likvidace v režii zhotovitele"_x000d_
 200 = 200,000 [A]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</si>
  <si>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</si>
  <si>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</si>
  <si>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</si>
  <si>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 xml:space="preserve">"Sloupky budou umístěny s rozestupy 8,0 m"_x000d_
 "km 2,379 - Most 380-017 - sloupky modré Z11e"_x000d_
 36 = 36,000 [A]_x000d_
 "km 2,768  - 2,808 - Propustek A1"_x000d_
 14 = 14,000 [B]_x000d_
 "km 2,743- 2,785"_x000d_
 16 = 16,000 [C]_x000d_
 "Propustek A2"_x000d_
 "km 3,154"_x000d_
 16 = 16,000 [D]_x000d_
 Celkem: A+B+C+D = 82,000 [E]</t>
  </si>
  <si>
    <t>91267</t>
  </si>
  <si>
    <t>ODRAZKY NA SVODIDLA</t>
  </si>
  <si>
    <t xml:space="preserve">"km 2,379 - Most 380-017 - sloupky modré Z11e"_x000d_
 36 = 36,000 [A]_x000d_
 "km 2,768  - 2,808 - Propustek A1"_x000d_
 32 = 32,000 [B]_x000d_
 "km 2,743- 2,785"_x000d_
 30 = 30,000 [C]_x000d_
 "Propustek A2"_x000d_
 "km 3,154"_x000d_
 24 = 24,000 [D]_x000d_
 Celkem: A+B+C+D = 122,000 [E]</t>
  </si>
  <si>
    <t>Položka zahrnuje:
- kompletní dodávka se všemi pomocnými a doplňujícími pracemi a součástmi
Položka nezahrnuje:
- x</t>
  </si>
  <si>
    <t>914113</t>
  </si>
  <si>
    <t>DOPRAVNÍ ZNAČKY ZÁKLADNÍ VELIKOSTI OCELOVÉ NEREFLEXNÍ - DEMONTÁŽ</t>
  </si>
  <si>
    <t xml:space="preserve">"Kompletní demontáž značení včetně sloupku a bet. základu."_x000d_
 "Odvozová vzdálenost a likvidace v režii zhotovitele"_x000d_
 "Odměřeno v terénu"_x000d_
 "IS12a"_x000d_
 2 = 2,000 [A]_x000d_
 "B21b  a B20a"_x000d_
 17 = 17,000 [B]_x000d_
 "A31a /b /c"_x000d_
 12 = 12,000 [C]_x000d_
 "A30"_x000d_
 4 = 4,000 [D]_x000d_
 "IJ4b"_x000d_
 2 = 2,000 [E]_x000d_
 "A22"_x000d_
 4 = 4,000 [F]_x000d_
 "E13"_x000d_
 3 = 3,000 [G]_x000d_
 "z3"_x000d_
 7 = 7,000 [H]_x000d_
 "IS18a"_x000d_
 11 = 11,000 [I]_x000d_
 "IS15a"_x000d_
 2 = 2,000 [J]_x000d_
 "Z4 d/e"_x000d_
 8 = 8,000 [K]_x000d_
 "A32a"_x000d_
 8 = 8,000 [L]_x000d_
 "E2b"_x000d_
 3 = 3,000 [M]_x000d_
 "P1"_x000d_
 2 = 2,000 [N]_x000d_
 "P6"_x000d_
 4 = 4,000 [O]_x000d_
 "E5"_x000d_
 2 = 2,000 [P]_x000d_
 "B20a"_x000d_
 1 = 1,000 [Q]_x000d_
 "B1"_x000d_
 3 = 3,000 [R]_x000d_
 "IJ15"_x000d_
 2 = 2,000 [S]_x000d_
 "C2c"_x000d_
 1 = 1,000 [T]_x000d_
 "B17"_x000d_
 1 = 1,000 [U]_x000d_
 "P6"_x000d_
 2 = 2,000 [V]_x000d_
 "B11"_x000d_
 1 = 1,000 [W]_x000d_
 Celkem: A+B+C+D+E+F+G+H+I+J+K+L+M+N+O+P+Q+R+S+T+U+V+W = 102,000 [X]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</si>
  <si>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</si>
  <si>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</si>
  <si>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</si>
  <si>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 xml:space="preserve">"Vypočítáno z přílohy C. Situace komunikace"_x000d_
 "IS12a"_x000d_
 2 = 2,000 [A]_x000d_
 "B21b  a B20a"_x000d_
 15 = 15,000 [B]_x000d_
 "A31a /b /c"_x000d_
 12 = 12,000 [C]_x000d_
 "A30"_x000d_
 4 = 4,000 [D]_x000d_
 "IJ4b"_x000d_
 2 = 2,000 [E]_x000d_
 "A22"_x000d_
 4 = 4,000 [F]_x000d_
 "E13"_x000d_
 7 = 7,000 [G]_x000d_
 "z3"_x000d_
 8 = 8,000 [H]_x000d_
 "IS18a"_x000d_
 11 = 11,000 [I]_x000d_
 "IS15a"_x000d_
 2 = 2,000 [J]_x000d_
 "A32a"_x000d_
 8 = 8,000 [L]_x000d_
 "E2b"_x000d_
 1 = 1,000 [M]_x000d_
 "P1"_x000d_
 2 = 2,000 [N]_x000d_
 "P6"_x000d_
 5 = 5,000 [O]_x000d_
 "E5"_x000d_
 2 = 2,000 [P]_x000d_
 "B20a"_x000d_
 1 = 1,000 [Q]_x000d_
 "B1"_x000d_
 4 = 4,000 [R]_x000d_
 "IJ15"_x000d_
 2 = 2,000 [S]_x000d_
 "C2c"_x000d_
 1 = 1,000 [T]_x000d_
 "B17"_x000d_
 1 = 1,000 [U]_x000d_
 "B11"_x000d_
 1 = 1,000 [V]_x000d_
 Celkem: A+B+C+D+E+F+G+H+I+J+L+M+N+O+P+Q+R+S+T+U+V = 95,000 [W]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</si>
  <si>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</si>
  <si>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</si>
  <si>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</si>
  <si>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"Vypočítáno z přílohy C. Situace komunikace"_x000d_
 75 = 75,000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</si>
  <si>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</si>
  <si>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</si>
  <si>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</si>
  <si>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odvoz a likvidace sloupků v režii zhotovitele.
betonové patky odvezeny na skládku (odvozná vzdálenost v režii zhotovitele)</t>
  </si>
  <si>
    <t>"Vypočítáno z přílohy C. Situace komunikace"_x000d_
 85 = 85,000 [A]</t>
  </si>
  <si>
    <t>915221</t>
  </si>
  <si>
    <t>VODOR DOPRAV ZNAČ PLASTEM STRUKTURÁLNÍ NEHLUČNÉ - DOD A POKLÁDKA</t>
  </si>
  <si>
    <t>"délka*šířka"_x000d_
 _x000d_
 "Psychologická brzda"_x000d_
 2*(6*3*0,25) = 9,000 [Q]_x000d_
 "V5"_x000d_
 2*(5*3*0,5) = 15,000 [P]_x000d_
Celkové množství = 24,000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</si>
  <si>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</si>
  <si>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</si>
  <si>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</si>
  <si>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"délka*šířka"_x000d_
 "V4"_x000d_
 5488*0,25*2 = 2744,000 [A]_x000d_
 "V1a"_x000d_
 (287+551+131+90)*0,125 = 132,375 [D]_x000d_
 "V3"_x000d_
 (291+290+113+318+227)*(0,125+0,125*(2/3)) = 258,125 [E]_x000d_
 "V2a"_x000d_
 (512+394+78+1611)*0,125/3 = 108,125 [L]_x000d_
 "V2b"_x000d_
 (112+112+112+112+112)*0,125*(3/4,5) = 46,667 [J]_x000d_
Celkové množství = 3289,292</t>
  </si>
  <si>
    <t>91551</t>
  </si>
  <si>
    <t>VODOROVNÉ DOPRAVNÍ ZNAČENÍ - PŘEDEM PŘIPRAVENÉ SYMBOLY</t>
  </si>
  <si>
    <t>"Vypočítáno z přílohy C. Situace komunikace"_x000d_
 "Šipka V9b"_x000d_
 25 = 25,000 [A]_x000d_
 "KŘÍŽ PŘED POŘEJEZDEM V 15"_x000d_
 2 = 2,000 [B]_x000d_
 Celkem: A+B = 27,000 [C]</t>
  </si>
  <si>
    <t>Položka zahrnuje:
- dodání a pokládku předepsaného symbolu
- předznačení a reflexní úpravu
Položka nezahrnuje:
- x</t>
  </si>
  <si>
    <t>SO 102.01</t>
  </si>
  <si>
    <t>SO 102</t>
  </si>
  <si>
    <t>Rekonstrukce silnice II/380 úsek km 6,836 50 - 7,869 65</t>
  </si>
  <si>
    <t>"položka č. 113435"_x000d_
 "ODSTRANĚNÍ KRYTU ZPEVNĚNÝCH PLOCH S ASFALT POJIVEM - "_x000d_
 "Objem* přepočet na hmotnost"_x000d_
 9,565*2,4 = 22,956 [A]_x000d_
 "ODSTRANĚNÍ KRYTU ZPEVNĚNÝCH PLOCH S ASFALT POJIVEM- CHODNÍK"_x000d_
 "položka č. 113135"_x000d_
 15,9*2,4 = 38,160 [B]_x000d_
 Celkem: A+B = 61,116 [C]</t>
  </si>
  <si>
    <t>zemina a kamení</t>
  </si>
  <si>
    <t>"položka č. 123735"_x000d_
 "ODKOP PRO SPOD STAVBU SILNIC A ŽELEZNIC TŘ. I, "_x000d_
 40,365*2 = 80,730 [A]_x000d_
 "položka č. 12922"_x000d_
 "ČIŠTĚNÍ KRAJNIC OD NÁNOSU TL. DO 100MM"_x000d_
 "Plocha * tloušťka"_x000d_
 2*525*0,1*2 = 210,000 [B]_x000d_
 "položka č. 113325"_x000d_
 "ODSTRANĚNÍ PODKLADŮ ZPEVNĚNÝCH PLOCH Z KAMENIVA NESTMELENÉHO"_x000d_
 226,158*1,9 = 429,700 [D]_x000d_
 "položka č. 12932"_x000d_
 "ČIŠTĚNÍ PŘÍKOPŮ OD NÁNOSU DO 0,5M3/M"_x000d_
 319*0,35*2 = 223,300 [E]_x000d_
 "položka č. 132735"_x000d_
 "HLOUBENÍ RÝH ŠÍŘ DO 2M PAŽ I NEPAŽ TŘ. I,"_x000d_
 74,375*2 = 148,750 [G]_x000d_
 "HLOUBENÍ JAM ZAPAŽ I NEPAŽ TŘ. I,"_x000d_
 "položka č. 131735"_x000d_
 239,121*2 = 478,242 [H]_x000d_
 Celkem: A+B+D+E+G+H = 1570,722 [I]</t>
  </si>
  <si>
    <t>"položka č. 113475"_x000d_
 "ODSTRAN KRYTU ZPEVNĚNÝCH PLOCH Z DLAŽEB KOSTEK "_x000d_
 "Objem* přepočet na hmotnost"_x000d_
 21,265*2,6 = 55,289 [A]</t>
  </si>
  <si>
    <t>"položka č. 96687"_x000d_
 "VYBOURÁNÍ ULIČNÍCH VPUSTÍ KOMPLETNÍCH"_x000d_
 "POČET *objem na metr výšky (odměřený vautocadu) * výška * HMOTNOST"_x000d_
 34*0,74*1,6*2,5 = 100,640 [A]_x000d_
 "ODSTRANĚNÍ CHODNÍKOVÝCH OBRUBNÍKŮ BETONOVÝCH, VČETNĚ PATKY"_x000d_
 "Položka č. 113524"_x000d_
 "DÉLKA*OBJEM NA METR DÉLKY * HMOTNOST"_x000d_
 858,5*(0,0375+0,1)*2,3 = 271,501 [B]_x000d_
 "VYBOURÁNÍ POTRUBÍ DN DO 200MM KANALIZAČ"_x000d_
 "viz pol. 969234"_x000d_
 "DÉLKA* OBJEM NA METR DÉLKY ODMĚŘENÝ V AUTOCADU * HMOTNOST"_x000d_
 43,75*0,08*2,5 = 8,750 [C]_x000d_
 "ODSTRAN KRYTU ZPEVNĚNÝCH PLOCH Z BETONU VČET PODKLADU"_x000d_
 "113455"_x000d_
 31,8*2,3 = 73,140 [E]_x000d_
 "ODSTRAN PODKLADU ZPEVNĚNÝCH PLOCH Z DLAŽEB KOSTEK"_x000d_
 "položka č. 113475"_x000d_
 31,898*2,3 = 73,365 [F]_x000d_
 Celkem: A+B+C+E+F = 527,396 [G]</t>
  </si>
  <si>
    <t>113135</t>
  </si>
  <si>
    <t>ODSTRANĚNÍ KRYTU ZPEVNĚNÝCH PLOCH S ASFALT POJIVEM, ODVOZ DO 8KM</t>
  </si>
  <si>
    <t>"Odvozová vzdálenost v režii zhotovitele!"_x000d_
 "LITÝ ASFALT V TL 50 MM"_x000d_
 "odstranění ploch stávajících chodníků"_x000d_
 "Plocha odměřena pomocí softwaru."_x000d_
 "NÁSTUPIŠTĚ ZASTÁVEKa přilehlé chodníky"_x000d_
 "Plocha * tl. (50mm) "_x000d_
 "Odměřeno za pomocí softwaru"_x000d_
 "km 7,685"_x000d_
 137,5*0,05 = 6,875 [A]_x000d_
 "km 7,608"_x000d_
 180,5*0,05 = 9,025 [B]_x000d_
 Celkem: A+B = 15,900 [C]</t>
  </si>
  <si>
    <t>113325</t>
  </si>
  <si>
    <t>ODSTRANĚNÍ PODKLADŮ ZPEVNĚNÝCH PLOCH Z KAMENIVA NESTMEL, ODVOZ DO 8KM</t>
  </si>
  <si>
    <t xml:space="preserve">"Odstranění nestmelených konstrukčníchvrstev vozovky"_x000d_
 "VČETNĚ KRAJNICE"_x000d_
 "Odvozová vzdálenost v režii zhotovitele"_x000d_
 "Odstranění konstrukčních vrstev vozovky ve staničení  km 6,885 00 - 6,945 00 (60 m) a  km 6,925 00 - 6,970 00 (45 m)"_x000d_
 "Sanace krajů vozovky pro rozšíření"_x000d_
 "délka 105"_x000d_
 "šířka 2,5"_x000d_
 "tloušťka 0,27"_x000d_
 105*2,5*0,27 = 70,875 [A]_x000d_
 "Autobusový záliv"_x000d_
 "km 7,685"_x000d_
 "plocha + přesah (délka*šířka)"_x000d_
 (123+62*1,5)*0,27 = 58,320 [J]_x000d_
 "Odstranění konstrukce vozovky   po odfrézování pro výměnu obruby."_x000d_
 "Podrobný popis staničení v položce č. 917224"_x000d_
 "dl. * š."_x000d_
 740,5*0,5*0,1 = 37,025 [O]_x000d_
 "Integrované vpusti"_x000d_
 "917224R"_x000d_
 67*0,5*0,1 = 3,350 [P]_x000d_
 "917224R4"_x000d_
 9,5*0,5*0,1 = 0,475 [Q]_x000d_
 "PŘÍPOJKY ULIČNÍCH VPUSTÍ"_x000d_
 "DÉLKA * ŠÍŘKA(1,5) "_x000d_
 "uv 21"_x000d_
 2*1,5*0,1 = 0,300 [S]_x000d_
 "uv 34"_x000d_
 3,25*1,5*0,1 = 0,488 [T]_x000d_
 "Odstranění v místě vpustí"_x000d_
 "Celkem bude osazeno 35 uličních vpustí. "_x000d_
 "Z počtu 35 jsou dvě vpusti rušeny (z toho jedna v blízkosti nově navržené (jeden výkop)."_x000d_
 "Celkem tedy bude provedeno 35 výkopů u stávajících vpustí a jeden výkop u nové vpusti ( 35 + 1  = 36)"_x000d_
 "Výkop pro novou  uliční vpusť UV 12P je v těsné blízkosti stávající UV a tak je počítán pouze jako jeden."_x000d_
 36*1,63*1,63*0,27 = 25,825 [C]_x000d_
 "NÁSTUPIŠTĚ ZASTÁVEK a přilehlé chodníky - plocha * tl (0,1m)"_x000d_
 "7,685"_x000d_
 147*0,1 = 14,700 [F]_x000d_
 "7,608 (zastávka)"_x000d_
 148*0,1 = 14,800 [G]_x000d_
Celkové množství = 226,158</t>
  </si>
  <si>
    <t>113435</t>
  </si>
  <si>
    <t>ODSTRAN KRYTU ZPEVNĚNÝCH PLOCH S ASFALT POJIVEM VČET PODKLADU, ODVOZ DO 8KM</t>
  </si>
  <si>
    <t>"Odstranění asfaltové vrstvy po odfrézování "_x000d_
 "Odvozová vzdálenost vrežiji zhotovitele"_x000d_
 "Odstranění v místě vpustí"_x000d_
 "Celkem bude osazeno 35 uličních vpustí. Dvě budou rušeny (z toho jedna v blízkosti nově navržené (jeden výkop) "_x000d_
 36*1,63*1,63*0,1 = 9,565 [C]</t>
  </si>
  <si>
    <t>113455</t>
  </si>
  <si>
    <t>ODSTRAN KRYTU ZPEVNĚNÝCH PLOCH Z BETONU VČET PODKLADU, ODVOZ DO 8KM</t>
  </si>
  <si>
    <t>"Odvozová vzdálenost v režii zhotovitele!"_x000d_
 "odstranění ploch stávajících chodníků"_x000d_
 "Plocha odměřena pomocí softwaru."_x000d_
 "NÁSTUPIŠTĚ ZASTÁVEK a přilehlé chodníky"_x000d_
 "Plocha * tloušťka"_x000d_
 "Odměřeno za pomocí softwaru"_x000d_
 "km 7,685"_x000d_
 137,5*0,1 = 13,750 [A]_x000d_
 "km 7,608"_x000d_
 180,5*0,1 = 18,050 [B]_x000d_
 Celkem: A+B = 31,800 [C]</t>
  </si>
  <si>
    <t>113475</t>
  </si>
  <si>
    <t>ODSTRAN KRYTU ZPEVNĚNÝCH PLOCH Z DLAŽEB KOSTEK VČET PODKL, ODVOZ DO 8KM</t>
  </si>
  <si>
    <t xml:space="preserve">"Odstranění žulové dlažby pod obrubou, "_x000d_
 "Vypočítáno z přílohy C. Situace komunikace"_x000d_
 "Odvozová vzdálenost v režii zhotovitele"_x000d_
 "Délka odměřena pomocí softwaru."_x000d_
 "LEVÁ"_x000d_
 "km   7,201 42 - 7,232 33"_x000d_
 30,9 = 30,900 [A]_x000d_
 "km 7,241 01 - 7,272 33"_x000d_
 31 = 31,000 [B]_x000d_
 "km 7,283 57 - 7,363 25"_x000d_
 80 = 80,000 [C]_x000d_
 "km 7,398 11 - 7,433 91"_x000d_
 36,7 = 36,700 [D]_x000d_
 "km 7,465 89 - 7,544 81"_x000d_
 80 = 80,000 [E]_x000d_
 "km 7,577 46 - 7,687 30"_x000d_
 109,5 = 109,500 [F]_x000d_
 "km 7,705 14 - 7,802 16"_x000d_
 97 = 97,000 [G]_x000d_
 "km 7,817 93 - 7,831 23"_x000d_
 13,5 = 13,500 [H]_x000d_
 "km 7,848 28 - 7,869 65"_x000d_
 21,5 = 21,500 [I]_x000d_
 "PRAVÁ"_x000d_
 "km 7,195 15 - 7,343 86"_x000d_
 148,5 = 148,500 [J]_x000d_
 "km 7,630 90 - 7,666 43"_x000d_
 36 = 36,000 [K]_x000d_
 "km 7,666-7,729"_x000d_
 63 = 63,000 [N]_x000d_
 "km 7,729 55 - 7,790 77"_x000d_
 59,7 = 59,700 [L]_x000d_
 "km 7,810 41 - 7,853 52"_x000d_
 43,3 = 43,300 [M]_x000d_
 "CELKEM * ŠÍŘKA (0,25m) * TLOUŠŤKA 10 MM"_x000d_
 Celkem: (A+B+C+D+E+F+G+H+I+J+K+L+M+N)*0,25*0,1 = 21,265 [NN]_x000d_
 _x000d_
 "odstranění betonového podkladu:"_x000d_
 (A+B+C+D+E+F+G+H+I+J+K+L+M+N)*0,25*0,15 = 31,898 [AK]_x000d_
 _x000d_
 "celkem beton+ kostka"_x000d_
 NN+AK = 53,163 [AN]</t>
  </si>
  <si>
    <t>113524</t>
  </si>
  <si>
    <t>ODSTRANĚNÍ CHODNÍKOVÝCH A SILNIČNÍCH OBRUBNÍKŮ BETONOVÝCH, ODVOZ DO 5KM</t>
  </si>
  <si>
    <t xml:space="preserve">"Odvozová vzdálenost v režii zhotovitele"_x000d_
 "Vypočítáno z přílohy C. Situace komunikace"_x000d_
 "u važováno je s objemem obruby na metr délky 0,0375m3/m a patky 0,1m3/m"_x000d_
 "Včetně betonové patky!!!"_x000d_
 "km   7,219"_x000d_
 14 = 14,000 [G]_x000d_
 9,5 = 9,500 [B]_x000d_
 "km 7,401"_x000d_
 24,5 = 24,500 [C]_x000d_
 "km 7,673"_x000d_
 13,5 = 13,500 [D]_x000d_
 "km 7,708"_x000d_
 15,0 = 15,000 [E]_x000d_
 "km 7,197"_x000d_
 147,5 = 147,500 [A]_x000d_
 "km 7,630"_x000d_
 55,5 = 55,500 [P]_x000d_
 "km 7,710"_x000d_
 82,5 = 82,500 [Q]_x000d_
 "km 7,808"_x000d_
 40 = 40,000 [R]_x000d_
 "km 7,848"_x000d_
 22 = 22,000 [S]_x000d_
 "km 7,818"_x000d_
 15 = 15,000 [F]_x000d_
 "km 7,720"_x000d_
 83 = 83,000 [T]_x000d_
 "km 7,646"_x000d_
 24 = 24,000 [H]_x000d_
 "km 7,624"_x000d_
 21 = 21,000 [I]_x000d_
 "km 7,578"_x000d_
 32 = 32,000 [J]_x000d_
 "km 7,473"_x000d_
 83 = 83,000 [K]_x000d_
 "km 7,426"_x000d_
 6 = 6,000 [L]_x000d_
 "km 7,283"_x000d_
 79 = 79,000 [M]_x000d_
 "km 7,243"_x000d_
 28 = 28,000 [N]_x000d_
 "km 7,205"_x000d_
 22 = 22,000 [O]_x000d_
 "V místě zastávek"_x000d_
 21,5+20 = 41,500 [U]_x000d_
 Celkem: G+B+C+D+E+A+P+Q+R+S+F+T+H+I+J+K+L+M+N+O+U = 858,500 [V]</t>
  </si>
  <si>
    <t xml:space="preserve">"Podrobný popis v příloze B.3 Bilance zemních prací"_x000d_
 "Požadavky na způsob frézování jsou uvedeny vtechnické zprávě na str. 16 (dodržení podélného profilu dle přílohy C.2.3.1)"_x000d_
 "Odvozová vzdálenost v režii zhotovitele"_x000d_
 "Včetně  uložení na meziskládku. "_x000d_
 "MNOŽSTVÍ 35   JE MNOŽSTVÍ, KTERÉ BUDE ULOŽENO NA MEZISKLÁDKU A POTÉ POUŽITO DO KRAJNIC"_x000d_
 35 = 35,000 [A]</t>
  </si>
  <si>
    <t xml:space="preserve">"Požadavky na způsob frézování jsou uvedeny vtechnické zprávě na str. 16 (dodržení podélného profilu dle přílohy C.2.3.1)"_x000d_
 "Podrobný popis v příloze B.3 Bilance zemních prací"_x000d_
 "Očekávané množství, které lze použít zpět do krajnic je 35 m3."_x000d_
 "Odvoz a likvidace v režii zhotovitele"_x000d_
 "Frézování v místech sanací krajů vozovky"_x000d_
 "km 6,885 00 - 6,945 00 (60 m) a  km 6,925 00 - 6,970 00 (45 m)"_x000d_
 "délka * šířka + délka * šířka přesahu  pro zazubení * tloušťka (0,1m) "_x000d_
 (105*2+105*1,5)*0,10 = 36,750 [I]_x000d_
 "Autobusový záliv"_x000d_
 "km 7,685"_x000d_
 "plocha + přesah (délka*šířka)"_x000d_
 (123+62*1,5)*0,10 = 21,600 [J]_x000d_
 "Příprava povrhu vozovky pro provedení OBNOVY KRYTOVÝCH VRSTEV "_x000d_
 "Frézováni vozovky do hloubky až 100mm "_x000d_
 "Plocha odměřena pomocí softwaru."_x000d_
 "Plocha * tlouštka"_x000d_
 13556*0,1 = 1355,600 [B]_x000d_
 "km 7,400 (autobusový záliv) - druhé frézování"_x000d_
 "Včetně zazubení pro napojení vrstev"_x000d_
 (123+62*1,5)*0,1 = 21,600 [L]_x000d_
 "Odstranění stávajícího asfaltu po odfrézování pro výměnu obruby."_x000d_
 "Podrobný popis staničení v položce č. 917224"_x000d_
 "dl. * š."_x000d_
 740,5*0,5*0,1 = 37,025 [O]_x000d_
 "Integrované žlaby"_x000d_
 "ŽL1+ŽL2+ŽL3+ŽL4"_x000d_
 (24,02+25,02+13,52+15,02)*0,5*0,1 = 3,879 [P]_x000d_
 "PŘÍPOJKY ULIČNÍCH VPUSTÍ"_x000d_
 "DÉLKA * ŠÍŘKA(1,5) "_x000d_
 "uv 21"_x000d_
 2*1,5*0,1 = 0,300 [S]_x000d_
 "uv 34"_x000d_
 3,25*1,5*0,1 = 0,488 [T]_x000d_
 "MNOŽSTVÍ 35 ZDE ODEČTENÉ JE MNOŽSTVÍ, KTERÉ BUDE ULOŽENO NA MEZISKLÁDKU"_x000d_
 Celkem: (I+J+B+L+O+P+S+T)-35 = 1442,242 [U]</t>
  </si>
  <si>
    <t xml:space="preserve">"Odvozová vzdálenost a likvidace v režii zhotovitele"_x000d_
 "Sanace   trhlin"_x000d_
 "rozsah trhlin je vypočítán z diagnostiky vozovky"_x000d_
 (20+10+10+7+10+7+4+7+7+20+20+6+20+20+7+5+4+12+10+40+7+14+20+14+14+14+7+7+8+14+7+14+2+14+10+10+10+6+6+6+6+6+14+6)*0,5*0,05 = 12,050 [D]</t>
  </si>
  <si>
    <t>123735</t>
  </si>
  <si>
    <t>ODKOP PRO SPOD STAVBU SILNIC A ŽELEZNIC TŘ. I, ODVOZ DO 8KM</t>
  </si>
  <si>
    <t xml:space="preserve">"Rekonstrukce odvodňovacích zařízemí"_x000d_
 "Odvozová vzdálenost v režii zhotovitele"_x000d_
 "Včetně odkopu zemní krajnice"_x000d_
 "Odstranění zeminy pod konstrukčními  vrstvami vozovky ve staničení  km 6,885 00 - 6,945 00 (60 m) a  km 6,925 00 - 6,970 00 (45 m)"_x000d_
 "Nová konstrukce vozovky je o 9 cm hlouběji než stávající konstrukce"_x000d_
 "délka 105"_x000d_
 "šířka 2,5"_x000d_
 "tloušťka (0,56-0,47) = 0,09"_x000d_
 105*2,5*0,09 = 23,625 [A]_x000d_
 "km 7,685 (autobusový záliv)"_x000d_
 62*3*0,09 = 16,740 [B]_x000d_
 Celkem: A+B = 40,365 [F]</t>
  </si>
  <si>
    <t>"Odstranění drnu za krajnicí ( hloubka 0,1m)"_x000d_
 "odvozová vzdálenostvrežii zhotovitele"_x000d_
 "Vypočítáno z přílohy C. Situace komunikace"_x000d_
 "délka * šířka"_x000d_
 (360+340)*0,75 = 525,000 [A]_x000d_
 "DRUHÉSTRŽENÍ KRAJNICE PO ODFRÉZOVÁNÍ"_x000d_
 "délka * šířka"_x000d_
 (360+340)*0,75 = 525,000 [B]_x000d_
 Celkem: A+B = 1050,000 [C]</t>
  </si>
  <si>
    <t xml:space="preserve">"Odvozová vzdálenost v režii zhotovitele"_x000d_
 "Pravá"_x000d_
 "km 6,946  - 7,158"_x000d_
 212 = 212,000 [A]_x000d_
 "Levá"_x000d_
 "km 6,946 - 7,053"_x000d_
 107 = 107,000 [B]_x000d_
 "Průměrné množství nánosu na metrdélky příkopu je 0,35 m3/m"_x000d_
 Celkem: (A+B) = 319,000 [C]</t>
  </si>
  <si>
    <t>131735</t>
  </si>
  <si>
    <t>HLOUBENÍ JAM ZAPAŽ I NEPAŽ TŘ. I, ODVOZ DO 8KM</t>
  </si>
  <si>
    <t>"Odkop pro uliční vpusti"_x000d_
 "Odvozová vzdálenost v režii zhotovitele"_x000d_
 "Celkem bude osazeno 35 uličních vpustí. Dvě budou rušeny (z toho jedna v blízkosti nově navržené (jeden výkop) "_x000d_
 36*1,63*1,63*2,5 = 239,121 [B]_x000d_
 Celkem: B = 239,121 [C]</t>
  </si>
  <si>
    <t>132735</t>
  </si>
  <si>
    <t>HLOUBENÍ RÝH ŠÍŘ DO 2M PAŽ I NEPAŽ TŘ. I, ODVOZ DO 8KM</t>
  </si>
  <si>
    <t>"Odvozová vzdálenost v režii zhotovitele"_x000d_
 "Odměřeno za pomocí softwaru"_x000d_
 "šířka "_x000d_
 "šířka 1,0 m hl. 1,7m"_x000d_
 "POTRUBÍ PRO NAPOJENÍ ULIČNÍCHVPUSTÍ"_x000d_
 "uv 16"_x000d_
 2*1*1,7 = 3,400 [A]_x000d_
 "uv 15"_x000d_
 2*1*1,7 = 3,400 [B]_x000d_
 "uv 14"_x000d_
 2*1*1,7 = 3,400 [C]_x000d_
 "uv 7"_x000d_
 1*1*1,7 = 1,700 [D]_x000d_
 "uv 1"_x000d_
 1*1*1,7 = 1,700 [E]_x000d_
 "uv 17"_x000d_
 1,75*1*1,7 = 2,975 [F]_x000d_
 "uv 18"_x000d_
 1*1*1,7 = 1,700 [G]_x000d_
 "uv 19"_x000d_
 1,75*1*1,7 = 2,975 [H]_x000d_
 "uv 21"_x000d_
 2*1*1,7 = 3,400 [I]_x000d_
 "uv 22"_x000d_
 2*1*1,7 = 3,400 [J]_x000d_
 "uv 34"_x000d_
 3,25*1*1,7 = 5,525 [M]_x000d_
 "Připojení na stávající přípojku od nových a vyměněných vpustí"_x000d_
 "Celkem bude osazeno 35 uličních vpustí. ) "_x000d_
 "(Od každé vpusti je uvažováno s výměnou trouby ve vzdálenosti až 1,0m), "_x000d_
 24*1*1*1,7 = 40,800 [K]_x000d_
 Celkem: A+B+C+D+E+F+G+H+I+J+M+K = 74,375 [N]</t>
  </si>
  <si>
    <t>"položka č. 123735"_x000d_
 "ODKOP PRO SPOD STAVBU SILNIC A ŽELEZNIC TŘ. I, "_x000d_
 40,365 = 40,365 [A]_x000d_
 "položka č. 132735"_x000d_
 "HLOUBENÍ RÝH ŠÍŘ DO 2M PAŽ I NEPAŽ TŘ. I,"_x000d_
 74,375 = 74,375 [G]_x000d_
 "HLOUBENÍ JAM ZAPAŽ I NEPAŽ TŘ. I,"_x000d_
 "položka č. 131735"_x000d_
 239,121 = 239,121 [H]_x000d_
 Celkem: A+G+H = 353,861 [I]</t>
  </si>
  <si>
    <t xml:space="preserve">"Zhotovení krajnice. (Včetně nákupu materiálu dle požadavků dokumentace a ČSN721002)"_x000d_
 "Úsek, kde bude provedena celková sanace krajů"_x000d_
 "délka*průměrná plocha v řezu  (0,35 )"_x000d_
 "km 6,885 00 - 6,945 00 (60 m) a  km 6,925 00 - 6,970 00 (45 m)"_x000d_
 "Odměřeno za pomocí softwaru"_x000d_
 "délka * objem"_x000d_
 105*0,35 = 36,750 [A]_x000d_
 Celkem: A = 36,750 [B]</t>
  </si>
  <si>
    <t>"Vypočítáno z přílohy C. Situace komunikace"_x000d_
 "ŠD 0/32"_x000d_
 "PŘÍPOJKY ULIČNÍCH VPUSTÍ"_x000d_
 "uv 16"_x000d_
 2*1*0,5 = 1,000 [A]_x000d_
 "uv 15"_x000d_
 2*1*0,5 = 1,000 [B]_x000d_
 "uv 14"_x000d_
 2*1*0,5 = 1,000 [C]_x000d_
 "uv 7"_x000d_
 1*1*0,5 = 0,500 [D]_x000d_
 "uv 1"_x000d_
 1*1*0,5 = 0,500 [E]_x000d_
 "uv 17"_x000d_
 1,75*1*0,5 = 0,875 [F]_x000d_
 "uv 18"_x000d_
 1*1*0,5 = 0,500 [G]_x000d_
 "uv 19"_x000d_
 1,75*1*0,5 = 0,875 [H]_x000d_
 "uv 21"_x000d_
 2*1*0,5 = 1,000 [I]_x000d_
 "uv 22"_x000d_
 2*1*0,5 = 1,000 [J]_x000d_
 "uv 34"_x000d_
 3,25*1*0,5 = 1,625 [M]_x000d_
 "Připojení na stávající přípojku od nových a vyměněných vpustí"_x000d_
 "Celkem bude osazeno 35 uličních vpustí. ) "_x000d_
 "(Od každé vpusti je uvažováno s výměnou trouby ve vzdálenosti až 1,0m), "_x000d_
 24*1*1*0.5 = 12,000 [K]_x000d_
 "Zásyp uličních vpustí."_x000d_
 " šířka 1,63*1,163 * hloubka - tělo vpusti (0,7*0,7*2,5)"_x000d_
 36*((1,63*1,63*1,9)-(0,7*0,7*1,9)) = 148,216 [P]_x000d_
 Celkem: A+B+C+D+E+F+G+H+I+J+M+K+P = 170,091 [Q]</t>
  </si>
  <si>
    <t>"Vypočítáno z přílohy C. Situace komunikace"_x000d_
 "POTRUBÍ PRO NAPOJENÍ ULIČNÍCHVPUSTÍ"_x000d_
 "ŠÍŘKA RÝHY UVAŽOVÁNA 1,0M, HLOUBKA 0,5"_x000d_
 "délka vypočtena pomocí softwaru"_x000d_
 "Štěrkopísek 0/32"_x000d_
 "PŘÍPOJKY ULIČNÍCH VPUSTÍ"_x000d_
 "uv 16"_x000d_
 2*1*0,5 = 1,000 [A]_x000d_
 "uv 15"_x000d_
 2*1*0,5 = 1,000 [B]_x000d_
 "uv 14"_x000d_
 2*1*0,5 = 1,000 [C]_x000d_
 "uv 7"_x000d_
 1*1*0,5 = 0,500 [D]_x000d_
 "uv 1"_x000d_
 1*1*0,5 = 0,500 [E]_x000d_
 "uv 17"_x000d_
 1,75*1*0,5 = 0,875 [F]_x000d_
 "uv 18"_x000d_
 1*1*0,5 = 0,500 [G]_x000d_
 "uv 19"_x000d_
 1,75*1*0,5 = 0,875 [H]_x000d_
 "uv 21"_x000d_
 2*1*0,5 = 1,000 [I]_x000d_
 "uv 22"_x000d_
 2*1*0,5 = 1,000 [J]_x000d_
 "uv 34"_x000d_
 3,25*1*0,5 = 1,625 [M]_x000d_
 "Připojení na stávající přípojku od nové nebo vyměněné vpusti(35 VPUSTÍ - 11 UVEDENÝCH VÝŠE)"_x000d_
 24*0,6*1*0,5 = 7,200 [K]_x000d_
 Celkem: A+B+C+D+E+F+G+H+I+J+M+K = 17,075 [N]</t>
  </si>
  <si>
    <t xml:space="preserve">"Odměřeno za pomocí software"_x000d_
 "km 6,885 00 - 6,945 00 (60 m) a  km 6,925 00 - 6,970 00 (45 m)"_x000d_
 "délka * šířka"_x000d_
 105*2,5 = 262,500 [I]_x000d_
 "Autobusový záliv"_x000d_
 "km 7,685"_x000d_
 "plocha + přesah (délka*šířka)"_x000d_
 123+62*1,5 = 216,000 [J]_x000d_
 "NÁSTUPIŠTĚ ZASTÁVEKa přilehlé chodníky"_x000d_
 "Odměřeno za pomocí softwaru"_x000d_
 "km 7,685"_x000d_
 137,5 = 137,500 [A]_x000d_
 "km 7,608"_x000d_
 180,5 = 180,500 [B]_x000d_
 "úprava podkladu pod obrobou"_x000d_
 "délka *šířka"_x000d_
 858*0,5 = 429,000 [M]_x000d_
 Celkem: I+J+A+B+M = 1225,500 [N]</t>
  </si>
  <si>
    <t>18231</t>
  </si>
  <si>
    <t>ROZPROSTŘENÍ ORNICE V ROVINĚ V TL DO 0,10M</t>
  </si>
  <si>
    <t>"Rozprostření ornice za obrubou v tl 0,1m"_x000d_
 "šířka rozprostření 0,5m"_x000d_
 "délka:"_x000d_
 "silniční obruby:"_x000d_
 752+4+6 = 762,000 [A]_x000d_
 "Nástupištní"_x000d_
 41 = 41,000 [B]_x000d_
 "S integrovaným žlabem"_x000d_
 67 = 67,000 [C]_x000d_
 Celkem: (A+B+C)*0,5 = 435,000 [D]</t>
  </si>
  <si>
    <t>Položka zahrnuje:
- nutné přemístění ornice z dočasných skládek vzdálených do 50m
- rozprostření ornice v předepsané tloušťce v rovině a ve svahu do 1:5
Položka nezahrnuje:
- x</t>
  </si>
  <si>
    <t xml:space="preserve">"Osetí za obrubou"_x000d_
 "šířka  0,5m"_x000d_
 "délka:"_x000d_
 "silniční obruby:"_x000d_
 752+4+6 = 762,000 [A]_x000d_
 "Nástupištní"_x000d_
 41 = 41,000 [B]_x000d_
 "S integrovaným žlabem"_x000d_
 67 = 67,000 [C]_x000d_
 Celkem: (A+B+C)*0,5 = 435,000 [D]</t>
  </si>
  <si>
    <t xml:space="preserve">"etkaná geotextilie pro separační /filtrační funkci"_x000d_
 "TP 97, ČSN EN 13249"_x000d_
 "viz příloha C. VZOROVÉ ŘEZY  "_x000d_
 "300g/m2"_x000d_
 "km 6,885 00 - 6,945 00 (60 m) a  km 6,925 00 - 6,970 00 (45 m)"_x000d_
 "délka * šířka"_x000d_
 105*2,5+105*1 = 367,500 [I]_x000d_
 "Autobusový záliv"_x000d_
 "km 7,685"_x000d_
 "Plocha odměřena pomocí softwaru."_x000d_
 "plocha + přesah (délka*šířka)"_x000d_
 123+62*1,5 = 216,000 [J]_x000d_
 Celkem: I+J = 583,500 [M]</t>
  </si>
  <si>
    <t>451313</t>
  </si>
  <si>
    <t>PODKLADNÍ A VÝPLŇOVÉ VRSTVY Z PROSTÉHO BETONU C16/20</t>
  </si>
  <si>
    <t>"PODKLADNÍ BETON POD uLIČNÍ VPUSTI"_x000d_
 "počet * šířka * délka * tl"_x000d_
 36*1,63*1,63*0,1 = 9,565 [A]_x000d_
 "Obetonování UV"_x000d_
 "počet * ((šířka (0,8) * délka (0,8) - (vnitřní rozměr (0,4*0,4) ) * výška (0,8m)"_x000d_
 36*((0,8*0,8)-(0,6*0,6))*0,8 = 8,064 [B]_x000d_
 "Obetonování potrubí"_x000d_
 "počet vpustí * objem na jednu vpusť (0,5m3)"_x000d_
 36*0,5 = 18,000 [C]_x000d_
 "Betonový prstenec kolem dna vpusti"_x000d_
 ((1,63*1,63*0,25)-(3,14*0,315*0,315*0,25))*36 = 21,108 [D]_x000d_
 Celkem: A+B+C+D = 56,737 [E]</t>
  </si>
  <si>
    <t>465923</t>
  </si>
  <si>
    <t>PŘEDLÁŽDĚNÍ DLAŽBY Z BETON DLAŽDIC</t>
  </si>
  <si>
    <t>"Vypočítáno z přílohy C. Situace komunikace"_x000d_
 "včetně drtě 4/8 tl 40mm"_x000d_
 "Předláždění chodníku"_x000d_
 "km 7,728"_x000d_
 "Chodník - předláždění"_x000d_
 20 = 20,000 [A]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</si>
  <si>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</si>
  <si>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 xml:space="preserve">"Kamenivo "_x000d_
 "SC C 8/10"_x000d_
 "Max velikost zrna: 45 mm"_x000d_
 "Kamenivo musí obsahovat nejméně 40 % drcených zrn"_x000d_
 "BUS ZASTÁVKY"_x000d_
 "Plocha odměřena pomocí softwaru."_x000d_
 "km 7,685"_x000d_
 "Plocha * tloušťka 21cm"_x000d_
 123*0,21 = 25,830 [A]_x000d_
 "Přesh na krajích zálivu"_x000d_
 "délka*šířka * tl."_x000d_
 61*1*0,21 = 12,810 [D]_x000d_
 "Konstrukce kolem uličních vpustí"_x000d_
 "délka * šířka * tl.-   tělo vpusti (0,7*0,7*0,2)  * počet  -"_x000d_
 (36*1,63*1,63*0,2)-(0,5*0,5*0,2) = 19,080 [E]_x000d_
 Celkem: A+D+E = 57,720 [F]</t>
  </si>
  <si>
    <t xml:space="preserve">"Ochranná vrstva v místě sanace krajů"_x000d_
 "km 6,885 00 - 6,945 00 (60 m) a  km 6,925 00 - 6,970 00 (45 m)"_x000d_
 "sanace kraje vozovky"_x000d_
 "délka * šířka "_x000d_
 "fr. 0/63a"_x000d_
 "tl. 150mm"_x000d_
 105*2,5 = 262,500 [A]_x000d_
 "Přesah po stranách (1,35m) * šířka"_x000d_
 105*1,35 = 141,750 [B]_x000d_
 "NÁSTUPIŠTĚ ZASTÁVEKa přilehlé chodníky"_x000d_
 "Odměřeno za pomocí softwaru"_x000d_
 "km 7,685"_x000d_
 137,5 = 137,500 [V]_x000d_
 "km 7,608"_x000d_
 180,5 = 180,500 [W]_x000d_
 "PŘÍPOJKY ULIČNÍCH VPUSTÍ"_x000d_
 "DÉLKA * ŠÍŘKA(1,0) "_x000d_
 "uv 21"_x000d_
 2*1 = 2,000 [T]_x000d_
 "uv 34"_x000d_
 3,25*1 = 3,250 [O]_x000d_
 "Podklad pod obrubou a přídlažbou"_x000d_
 "délka */ šířka "_x000d_
 _x000d_
 _x000d_
 "ZÁHONOVÉ"_x000d_
 82*0,5 = 41,000 [Y]_x000d_
 "integrované"_x000d_
 77,58*0,5 = 38,790 [AC]_x000d_
 "Nástupištní dle pol.91725"_x000d_
 (20+21)*0,5 = 20,500 [AA]_x000d_
 Celkem: A+B+V+W+T+O+Y+AC+AA = 827,790 [AD]</t>
  </si>
  <si>
    <t>"PODKLAD POD OBRUBOU"_x000d_
 "DÉLKA OBRUB * ŠÍŘKA PODKLADU (0,5M)"_x000d_
 "vzávorce jsou uvedeny délky obrub v projektové dokumentaci navržených "_x000d_
 "ŠD 0/32"_x000d_
 (82+41+67+9+4+4)*0,5 = 103,500 [A]</t>
  </si>
  <si>
    <t xml:space="preserve">"Podkladní vrstva v místě celkové rekonstrukce vozovky"_x000d_
 "v místě rozšíření krajů"_x000d_
 "Odměřeno pomocí softwaru"_x000d_
 "ŠDa"_x000d_
 "fr. 0/32"_x000d_
 "tl 200mm"_x000d_
 "Odměřeno za pomocí software"_x000d_
 "km 6,885 00 - 6,945 00 (60 m) a  km 6,925 00 - 6,970 00 (45 m)"_x000d_
 "délka * šířka"_x000d_
 105*3,0 = 315,000 [W]_x000d_
 "Přesah po stranách (1,0m -  šířka)"_x000d_
 105*1 = 105,000 [I]_x000d_
 "Autobusový záliv"_x000d_
 "km 7,685"_x000d_
 "plocha + přesah (délka*šířka)"_x000d_
 123+62*1,5 = 216,000 [X]_x000d_
 "VRSTVA POD OBRUBOU s integrovaným žlabem"_x000d_
 "ŽL1+ŽL2+ŽL3+ŽL4"_x000d_
 24,02+25,02+13,52+15,02 = 77,580 [B]_x000d_
 "Uliční vpusti"_x000d_
 "POČET * šířka"_x000d_
 36*1,63*1,63 = 95,648 [E]_x000d_
 "PŘÍPOJKY ULIČNÍCH VPUSTÍ"_x000d_
 "DÉLKA * ŠÍŘKA(1,0) "_x000d_
 "uv 21"_x000d_
 2*1,0 = 2,000 [T]_x000d_
 "uv 34"_x000d_
 3,25*1,0 = 3,250 [O]_x000d_
 Celkem: W+I+X+B+E+T+O = 814,478 [Y]</t>
  </si>
  <si>
    <t>"Provedení krajnic v šířce 0,5m z recyklovaného materiálu na stavbě vyzískaného."_x000d_
 "Tloušťka krajnice je 100mm."_x000d_
 "Přívozová vzdálenost v režii zhotovitele"_x000d_
 "délka * šířka * tl."_x000d_
 (360+340)*0,5*0,10 = 35,000 [A]</t>
  </si>
  <si>
    <t xml:space="preserve">"viz. Příloha C. Vzorové příčné řezy a Situace komunikace"_x000d_
 "plocha *tloušťka "_x000d_
 "1,2 kg/m2"_x000d_
 "km 6,885 00 - 6,945 00 (60 m) a  km 6,925 00 - 6,970 00 (45 m)"_x000d_
 "délka * šířka + délka * šířka přesahu  pro zazubení"_x000d_
 105*2+105*1,5 = 367,500 [I]_x000d_
 " po odfrézování (v místech, kde byl proveden odřez) pro výměnu obruby."_x000d_
 "Podrobný popis staničení v položce č. 917224"_x000d_
 "dl. * š."_x000d_
 740,5*0,5 = 370,250 [B]_x000d_
 "Integrované žlaby"_x000d_
 "ŽL1+ŽL2+ŽL3+ŽL4"_x000d_
 (24,02+25,02+13,52+15,02)*0,5 = 38,790 [C]_x000d_
 "Uliční vpusti"_x000d_
 "POČET * šířka"_x000d_
 36*1,63*1,63 = 95,648 [E]_x000d_
 "PŘÍPOJKY ULIČNÍCH VPUSTÍ"_x000d_
 "DÉLKA * ŠÍŘKA(1,5) "_x000d_
 "uv 21"_x000d_
 2*1,5 = 3,000 [T]_x000d_
 "uv 34"_x000d_
 3,25*1,5 = 4,875 [O]_x000d_
 "Zazubení v místě autobusového zálivu"_x000d_
 "šířka zazubení 1,5m"_x000d_
 "délka zálivu 62"_x000d_
 62*1,5 = 93,000 [V]_x000d_
 Celkem: I+B+C+E+T+O+V = 973,063 [W]</t>
  </si>
  <si>
    <t>"PS, A"_x000d_
 "ČSN 73 6129"_x000d_
 _x000d_
 "viz. Příloha C. Vzorové příčné řezy a Situace komunikace"_x000d_
 "Odměřeno za pomocí softwaru"_x000d_
 "Plocha první vrstvy pod ACO"_x000d_
 "0,4 kg/m2"_x000d_
 13556+105*0,4 = 13598,000 [A]</t>
  </si>
  <si>
    <t>"PS, A"_x000d_
 "ČSN 73 6129"_x000d_
 "viz. Příloha C. Vzorové příčné řezy a Situace komunikace"_x000d_
 "Odměřeno za pomocí softwaru"_x000d_
 "Plocha druhé vrstvy postřiku pod ložnou vrstvou"_x000d_
 "0,5 kg /m3"_x000d_
 13556+105*0,4 = 13598,000 [B]_x000d_
 "PŘESAH PO STRANÁCH"_x000d_
 50,400 = 50,400 [Y]_x000d_
Celkové množství = 13648,400</t>
  </si>
  <si>
    <t xml:space="preserve">"Obrusná vrstva ACO 11+"_x000d_
 "tl 40  mm"_x000d_
 "viz. Příloha C. Vzorové příčné řezy"_x000d_
 "Asfaltový beton střednězrněnný ACO 11+"_x000d_
 "Odměřeno za pomocí softwaru"_x000d_
 "plocha  "_x000d_
 13556+105*0,4 = 13598,000 [A]</t>
  </si>
  <si>
    <t xml:space="preserve">"Ložná vrstva  ACL 16+ "_x000d_
 "tl 60  mm"_x000d_
 "viz. Příloha C. Vzorové příčné řezy a Situace komunikace"_x000d_
 "plocha "_x000d_
 "Odměřeno za pomocí softwaru "_x000d_
 13556+105*0,4 = 13598,000 [B]_x000d_
 "Rozšíření ložné vrstvy pod obrusnou"_x000d_
 "(rozšíření je provedeno na šířku 70mm na každou stranu)"_x000d_
 "Délka * počet stran*šířka"_x000d_
 360*2*0,07 = 50,400 [V]_x000d_
Celkové množství = 13648,400</t>
  </si>
  <si>
    <t>ACL 16+</t>
  </si>
  <si>
    <t>"Vyrovnávací vrstva pod ložnou vrstvou"_x000d_
 "Odměřeno za pomocí softwaru (locha) * průměrná tloušťka"_x000d_
 13556*0,02 = 271,120 [A]</t>
  </si>
  <si>
    <t xml:space="preserve">"tl 100 mm"_x000d_
 "ACP 22+"_x000d_
 "viz. Příloha C. Vzorové příčné řezy a Situace komunikace"_x000d_
 "plocha *tloušťka "_x000d_
 "km 6,885 00 - 6,945 00 (60 m) a  km 6,925 00 - 6,970 00 (45 m)"_x000d_
 "délka * šířka + délka * šířka přesahu  pro zazubení"_x000d_
 105*2+105*1,5 = 367,500 [I]_x000d_
 "Výplň asfaltových vrstev podél obruby "_x000d_
 "délka*šířka"_x000d_
 "doplnění po odřezání stávajícího asfaltu po odfrézování pro výměnu obruby."_x000d_
 "Podrobný popis staničení v položce č. 917224"_x000d_
 "dl. * š."_x000d_
 740,5*0,5 = 370,250 [B]_x000d_
 "Integrované vpusti"_x000d_
 "917224R"_x000d_
 67*0,5 = 33,500 [C]_x000d_
 "917224R4"_x000d_
 9,5*0,5 = 4,750 [D]_x000d_
 "Uliční vpusti"_x000d_
 "POČET * šířka*délka - plocha vpusti (0,7*0,7)"_x000d_
 36*((1,63*1,63)-0,7*0,7) = 78,008 [E]_x000d_
 "PŘÍPOJKY ULIČNÍCH VPUSTÍ"_x000d_
 "DÉLKA * ŠÍŘKA(1,5) "_x000d_
 "uv 21"_x000d_
 2*1,5 = 3,000 [T]_x000d_
 "uv 34"_x000d_
 3,25*1,5 = 4,875 [O]_x000d_
 "Zazubení v místě autobusového zálivu"_x000d_
 "šířka zazubení 1,5m"_x000d_
 "délka zálivu 62"_x000d_
 62*1,5 = 93,000 [V]_x000d_
 Celkem: I+B+C+D+E+T+O+V = 954,883 [W]</t>
  </si>
  <si>
    <t xml:space="preserve">"Sanace příčných  trhlin"_x000d_
 "ACP 16+ tl 50mm"_x000d_
 "rozsah trhlin je vypočítán z diagnostiky vozovky"_x000d_
 "(DÉLKA) *šířka "_x000d_
 "Sanace příčných  trhlin"_x000d_
 "rozsah trhlin je vypočítán z diagnostiky vozovky"_x000d_
 (20+10+10+7+10+7+4+7+7+20+20+6+20+20+7+5+4+12+10+40+7+14+20+14+14+14+7+7+8+14+7+14+2+14+10+10+10+6+6+6+6+6+14+6)*0,5 = 241,000 [D]_x000d_
 Celkem: D = 241,000 [E]</t>
  </si>
  <si>
    <t>dlažební kostku dodá objednatel ze skladu SÚS Hodonín vč. naložení</t>
  </si>
  <si>
    <t>"Autobusový záliv"_x000d_
 "KOSTKY : ŽULA"_x000d_
 "10/10/10"_x000d_
 "podklad 40mm"_x000d_
 "km 7,685"_x000d_
 "plocha"_x000d_
 "Odměřeno za pomocí softwaru"_x000d_
 "MALTA M 25, XF4	"_x000d_
 123 = 123,000 [J]</t>
  </si>
  <si>
    <t>"DRŤ.lože4/8"_x000d_
 "tl 40mm"_x000d_
 "Nástupiště zastávky a přilehlý chodník"_x000d_
 "Odměřeno za pomocí softwaru"_x000d_
 "km 7,685 - PRAVÁ"_x000d_
 137,5 = 137,500 [A]_x000d_
 "km 7,608 - LEVÁ"_x000d_
 180,5 = 180,500 [B]_x000d_
 Celkem: A+B = 318,000 [C]</t>
  </si>
  <si>
    <t>"DRŤ.lože4/8"_x000d_
 "tl 40mm"_x000d_
 "Odměřeno za pomocí softwaru"_x000d_
 "délka * šířka"_x000d_
 "km 7,685"_x000d_
 16*0,5 = 8,000 [A]_x000d_
 "km 7,608"_x000d_
 16*0,5 = 8,000 [B]_x000d_
 Celkem: A+B = 16,000 [C]</t>
  </si>
  <si>
    <t>"DRŤ.lože4/8"_x000d_
 "tl 40mm"_x000d_
 "Odměřeno za pomocí softwaru"_x000d_
 "km 7,685"_x000d_
 1,5+3 = 4,500 [D]_x000d_
 "km 7,608"_x000d_
 4,5+3 = 7,500 [E]_x000d_
 Celkem: D+E = 12,000 [F]</t>
  </si>
  <si>
    <t xml:space="preserve">"VČETNĚ PROŘEZU"_x000d_
 "tl. 50mm"_x000d_
 "viz přílohaC.  VZOROVÉ ŘEZY  "_x000d_
 "Ošetření trhlin na odfrézovaném povrchu"_x000d_
 "rozsah trhlin je vypočítán z diagnostiky vozovky"_x000d_
 20+10+10+7+10+7+4+7+7+20+20+6+20+20+7+5+4+12+10+40+7+14+20+14+14+14+7+7+8+14+7+14+2+14+10+10+10+6+6+6+6+6+14+6 = 482,000 [A]_x000d_
 "podél zálivů"_x000d_
 "Odměřeno za pomocí softwaru"_x000d_
 "7,685 (zastávka)"_x000d_
 64 = 64,000 [F]_x000d_
 "Včetně prořezu."_x000d_
 " podél sjezdů"_x000d_
 "Odměřeno za pomocí softwaru"_x000d_
 "km 7,191"_x000d_
 22+15 = 37,000 [G]_x000d_
 "km7,382"_x000d_
 40+34 = 74,000 [H]_x000d_
 "km 7,392"_x000d_
 23+16 = 39,000 [I]_x000d_
 "km 7,446"_x000d_
 38+27 = 65,000 [J]_x000d_
 "km 7,562"_x000d_
 22+12 = 34,000 [K]_x000d_
 "km 7,562"_x000d_
 32+27 = 59,000 [L]_x000d_
 "km 7,696"_x000d_
 17+14 = 31,000 [M]_x000d_
 "km 7,800"_x000d_
 20+16,5 = 36,500 [N]_x000d_
 "km 7,810"_x000d_
 16+10,8 = 26,800 [O]_x000d_
 "km 7,848"_x000d_
 17+15,7 = 32,700 [P]_x000d_
 "km 7,865"_x000d_
 17+15,5 = 32,500 [Q]_x000d_
 "Podélná spára"_x000d_
 "Vypočítáno z přílohy C. Situace komunikace"_x000d_
 1033 = 1033,000 [R]_x000d_
 "Začátek a konec úseku:"_x000d_
 12+8 = 20,000 [T]_x000d_
 Celkem: A+F+G+H+I+J+K+L+M+N+O+P+Q+R+T = 2066,500 [U]</t>
  </si>
  <si>
    <t>56332</t>
  </si>
  <si>
    <t>VOZOVKOVÉ VRSTVY ZE ŠTĚRKODRTI TL. DO 100MM</t>
  </si>
  <si>
    <t>podklad pod obrubou_x000d_
ŠD 0/32</t>
  </si>
  <si>
    <t>740*0,5 = 370,000 [A]</t>
  </si>
  <si>
    <t>pro trhliny viz. vzorové řezy pozn. 7 v množství 1,0 kg/m2</t>
  </si>
  <si>
    <t>241 = 241,000 [A]</t>
  </si>
  <si>
    <t>87434</t>
  </si>
  <si>
    <t>POTRUBÍ Z TRUB PLASTOVÝCH ODPADNÍCH DN DO 200MM</t>
  </si>
  <si>
    <t>"POTRUBÍ PRO NAPOJENÍ ULIČNÍCHVPUSTÍ"_x000d_
 "Včetně propojovacích tvarovek a kolen!"_x000d_
 "DN160 mm"_x000d_
 "SN8"_x000d_
 "Odměřeno za pomocí softwaru"_x000d_
 "včetně potřebných tvarovek"_x000d_
 "uv 16"_x000d_
 2 = 2,000 [A]_x000d_
 "uv 15"_x000d_
 2 = 2,000 [B]_x000d_
 "uv 14"_x000d_
 2 = 2,000 [C]_x000d_
 "uv 7"_x000d_
 1 = 1,000 [D]_x000d_
 "uv 1"_x000d_
 1 = 1,000 [E]_x000d_
 "uv 17"_x000d_
 1,75 = 1,750 [F]_x000d_
 "uv 18"_x000d_
 1 = 1,000 [G]_x000d_
 "uv 19"_x000d_
 1,75 = 1,750 [H]_x000d_
 "uv 21"_x000d_
 2 = 2,000 [I]_x000d_
 "uv 22"_x000d_
 2 = 2,000 [J]_x000d_
 "uv 34"_x000d_
 3,25 = 3,250 [M]_x000d_
 "Připojení na stávající přípojku "_x000d_
 "Uvažována délka potrubí 1,0m "_x000d_
 24*1,0 = 24,000 [K]_x000d_
 Celkem: A+B+C+D+E+F+G+H+I+J+M+K = 43,750 [N]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</si>
  <si>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</si>
  <si>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</si>
  <si>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</si>
  <si>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tvar viz TZ str.30</t>
  </si>
  <si>
    <t xml:space="preserve">"Kompletní provedení vpusti dle dokumentace."_x000d_
 "Vypočítáno z přílohy C. Situace komunikace"_x000d_
 "CELKEM 35 VPUSTÍ - 4 INTEGROVANÉHO ŽLABU - 2 ŠTĚRBIMOVÉHO ŽLABU = 29"_x000d_
 29 = 29,000 [A]_x000d_
 "Mříž  270 * 500"_x000d_
 "Zatížení D 400"_x000d_
 "DN 450 mm"_x000d_
 "včetně kalového koše a zápachové uzávěry - všechny UV"_x000d_
 "Tabulka uličních vpustí je uvedena v příloze C.2.1 TECHNICKÁ ZPRÁVA "_x000d_
 "KAPITOLA    F) REŽIM POVRCHOVÝCH A PODZEMNÍCH VOD, ZÁSADY ODVODNĚNÍ, OCHRANA POZEMNÍ KOMUNIKACE  - STRANA 20"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</si>
  <si>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</si>
  <si>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897626</t>
  </si>
  <si>
    <t>VPUSŤ ŠTĚRBINOVÝCH ŽLABŮ Z BETON DÍLCŮ SV. ŠÍŘKY DO 400MM</t>
  </si>
  <si>
    <t>"Včetně zápachové uzávěry"_x000d_
 "UV 12"_x000d_
 "UV 13"_x000d_
 "Vypočítáno z přílohy C. Situace komunikace"_x000d_
 2 = 2,000 [A]</t>
  </si>
  <si>
    <t>Položka zahrnuje:
- dodávku a osazení předepsaného dílce včetně mříže
Položka nezahrnuje:
- předepsané podkladní konstrukce</t>
  </si>
  <si>
    <t>89921</t>
  </si>
  <si>
    <t>VÝŠKOVÁ ÚPRAVA POKLOPŮ</t>
  </si>
  <si>
    <t>"12 šachet kanalizace"_x000d_
 "Odměřeno v terénu"_x000d_
 12+2 = 14,000 [A]_x000d_
 Celkem: A = 14,000 [B]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</si>
  <si>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</si>
  <si>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</si>
  <si>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 - PLYNOVOD</t>
  </si>
  <si>
    <t>"plynovod:"_x000d_
 8 = 8,000 [B]_x000d_
 Celkem: B = 8,000 [C]</t>
  </si>
  <si>
    <t>VÝŠKOVÁ ÚPRAVA KRYCÍCH HRNCŮ - VODOVOD</t>
  </si>
  <si>
    <t>"Vodovod:"_x000d_
 8 = 8,000 [C]_x000d_
 Celkem: C = 8,000 [D]</t>
  </si>
  <si>
    <t>89949</t>
  </si>
  <si>
    <t>VÝŘEZ, VÝSEK, ÚTES NA POTRUBÍ DN PŘES 800MM</t>
  </si>
  <si>
    <t>"NAVRTÁVKY DO POTRUBÍ NOVÉ VPUSTI"_x000d_
 "UV 17 L"_x000d_
 "km 7,243"_x000d_
 "1=1.000 [A"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</si>
  <si>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</si>
  <si>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899901</t>
  </si>
  <si>
    <t>PŘEPOJENÍ PŘÍPOJEK</t>
  </si>
  <si>
    <t xml:space="preserve">"Přepojení stávajících uličních vpustí"_x000d_
 "Jedna vpusť je nová (včetně přípojky v nové poloze)  a tak zde není zahrnuta."_x000d_
 "Včetně dodání tvarovek a kolen pro přepojení"_x000d_
 34 = 34,000 [A]</t>
  </si>
  <si>
    <t>Položka zahrnuje:
- řez na potrubí
- dodání a osazení příslušných tvarovek a armatur
Položka nezahrnuje:
- x</t>
  </si>
  <si>
    <t>897726</t>
  </si>
  <si>
    <t>ČISTÍCÍ KUSY ŠTĚRBIN ŽLABŮ Z BETON DÍLCŮ SV. ŠÍŘKY DO 400MM</t>
  </si>
  <si>
    <t>"štěrbinový žlab se střechovitým sklonem dna. Čistící díl. Uvažovaná délka 1M na kus"_x000d_
 3 = 3,000 [B]</t>
  </si>
  <si>
    <t>Položka zahrnuje:
- dodávku a osazení předepsaného dílce
Položka nezahrnuje:
- předepsané podkladní konstrukce</t>
  </si>
  <si>
    <t xml:space="preserve">"Vypočítáno z přílohy C. Situace komunikace"_x000d_
 "SVODIDLO OCEL SILNIČ JEDNOSTR, ÚROVEŇ ZADRŽENÍ  N2"_x000d_
 "6,836 - 6,895 - Propustek A3  -  levá strana (ve směru staničení)"_x000d_
 "Délka: 37,0 m"_x000d_
 "Náběh: 8,825 + 4,79 = 13,615 m"_x000d_
 37 = 37,000 [E]_x000d_
 13,615 = 13,615 [F]_x000d_
 Celkem: E+F = 50,615 [G]</t>
  </si>
  <si>
    <t xml:space="preserve">"6,835 - 6,902 -  Propustek A3 -  pravá strana (ve směru staničení)"_x000d_
 "Délka: 22+24 =46"_x000d_
 "Náběh: 8,825 + 4,790 = 13,615 m"_x000d_
 46 = 46,000 [A]_x000d_
 13,615 = 13,615 [B]_x000d_
 Celkem: A+B = 59,615 [C]</t>
  </si>
  <si>
    <t>"Vypočítáno z přílohy C. Situace komunikace"_x000d_
 "odvoz a likvidace vrežii zhotovitele"_x000d_
 "km 6,836 - 6,904"_x000d_
 68 = 68,000 [A]_x000d_
 "km 6,836 - 6,884"_x000d_
 48 = 48,000 [D]_x000d_
 Celkem: A+D = 116,000 [E]</t>
  </si>
  <si>
    <t>"Nástupiště zastávky a přilehlý chodník"_x000d_
 "obruba 100 x 2 x 80 mm"_x000d_
 "Odměřeno za pomocí softwaru"_x000d_
 "beton C20/25"_x000d_
 "km 7,685"_x000d_
 72 = 72,000 [A]_x000d_
 "km 7,608"_x000d_
 10 = 10,000 [B]_x000d_
 Celkem: A+B = 82,000 [C]</t>
  </si>
  <si>
    <t>"km 7,646 - přechod pro chodce"_x000d_
 "obruba 150 x 150 x 100"_x000d_
 "snížená obruba"_x000d_
 "délka 6,0"_x000d_
 "odměřeno z autocadu"_x000d_
 6 = 6,000 [A]</t>
  </si>
  <si>
    <t>"km 7,646 - přechod pro chodce"_x000d_
 "obruba 100 x 150 x 150"_x000d_
 "přechodový díl"_x000d_
 "odměřeno z autocadu"_x000d_
 4 = 4,000 [A]</t>
  </si>
  <si>
    <t xml:space="preserve">"Vypočítáno z přílohy C. Situace komunikace"_x000d_
 "obruba 1000*150*250"_x000d_
 "VČETNĚ OBETONOVÁNÍ Beton C 20/25"_x000d_
 "LEVÁ"_x000d_
 "km 7,201 42 - 7,220 07"_x000d_
 21 = 21,000 [A]_x000d_
 "km 7,243 51 - 7,272 33"_x000d_
 28,6 = 28,600 [B]_x000d_
 "km 7,283 57 - 7,363 25"_x000d_
 80 = 80,000 [C]_x000d_
 "km 7,398 11 - 7,401 45"_x000d_
 3,34 = 3,340 [D]_x000d_
 "km 7,426 01 - 7,433 91"_x000d_
 7 = 7,000 [E]_x000d_
 "km 7,465 89 - 7,548 49"_x000d_
 80 = 80,000 [F]_x000d_
 "km 7,575 28 - 7,608 54"_x000d_
 32,5 = 32,500 [G]_x000d_
 "km 7,624 47 - 7,645 91"_x000d_
 20,5 = 20,500 [H]_x000d_
 "km 7,645 91 - 7,673 74"_x000d_
 24 = 24,000 [I]_x000d_
 "km 7,687 30 - 7,690 30"_x000d_
 3 = 3,000 [J]_x000d_
 "km 7,720 30 - 7,802 16"_x000d_
 83 = 83,000 [K]_x000d_
 "km 7,817 93 - 7,831 23"_x000d_
 13,5 = 13,500 [L]_x000d_
 "km 7,848 28 - 7,869 68"_x000d_
 21,5 = 21,500 [M]_x000d_
 "PRAVÁ"_x000d_
 "km 7,195 15 -  7,343 86"_x000d_
 148,5 = 148,500 [N]_x000d_
 "km 7,630 90 - 7,685 86"_x000d_
 57,80 = 57,800 [O]_x000d_
 "km 7,708 36 - 7,790 77"_x000d_
 84,50 = 84,500 [P]_x000d_
 "km 7,810 41 - 7,853 52"_x000d_
 43,30 = 43,300 [Q]_x000d_
 Celkem: A+B+C+D+E+F+G+H+I+J+K+L+M+N+O+P+Q = 752,040 [R]</t>
  </si>
  <si>
    <t>917224R1</t>
  </si>
  <si>
    <t xml:space="preserve">OBRUBNÍK S INTEGROVANÝM ŽLABEM - KERB 320  obrubníkový žlab; dl. 500mm</t>
  </si>
  <si>
    <t xml:space="preserve">"Vypočítáno z přílohy C. Situace komunikace a dle TZ"_x000d_
 "Zatížení: D400 kN"_x000d_
 "VČETNĚ OBETONOVÁNÍ Beton C 20/25"_x000d_
 "LOŽE ( C 20/25)"_x000d_
 "Tloušťka lože 200 mm, šířka 600 mm. "_x000d_
 "km   7,219-7,243, ŽL1"_x000d_
 21 = 21,000 [G]_x000d_
 "km 7,401 - 7,426, ŽL2"_x000d_
 46 = 46,000 [C]_x000d_
 "km 7,673-7,687, ŽL3"_x000d_
 25 = 25,000 [D]_x000d_
 "km 7,708-7,719"_x000d_
 27 = 27,000 [E]_x000d_
 Celkem: G+C+D+E = 119,000 [H]</t>
  </si>
  <si>
    <t>Položka zahrnuje:
dodání a pokládku betonových obrubníků o rozměrech předepsaných zadávací dokumentací
betonové lože i boční betonovou opěrku.</t>
  </si>
  <si>
    <t>917224R2</t>
  </si>
  <si>
    <t xml:space="preserve">OBRUBNÍK S INTEGROVANÝM ŽLABEM  - KERB MKT G horní díl vpusti, dl. 0,5m</t>
  </si>
  <si>
    <t xml:space="preserve">"Vypočítáno z přílohy C. Situace komunikace"_x000d_
 "Zatížení: D400 kN"_x000d_
 "VČETNĚ OBETONOVÁNÍ Beton C 20/25"_x000d_
 "LOŽE ( C 20/25)Tloušťka lože 400 mm, šířka 600 mm. "_x000d_
 "Kompletní provedení vpusti, včetně obsypu a napojení na stávající potrubí"_x000d_
 "km   7,219-7,243"_x000d_
 1 = 1,000 [G]_x000d_
 "km 7,401 - 7,426"_x000d_
 1 = 1,000 [C]_x000d_
 "km 7,673-7,687"_x000d_
 1 = 1,000 [D]_x000d_
 "km 7,708-7,719"_x000d_
 1 = 1,000 [E]_x000d_
 Celkem: G+C+D+E = 4,000 [H]</t>
  </si>
  <si>
    <t>917224R3</t>
  </si>
  <si>
    <t xml:space="preserve">OBRUBNÍK S INTEGROVANÝM ŽLABEM  - ZEŠIKMENÝ DÍL, dl. 1,0m</t>
  </si>
  <si>
    <t xml:space="preserve">"Vypočítáno z přílohy C. Situace komunikace"_x000d_
 "Zatížení: D400 kN"_x000d_
 "VČETNĚ OBETONOVÁNÍ Beton C 20/25"_x000d_
 "LOŽE ( C 20/25) Tloušťka lože 200 mm, šířka 600 mm. "_x000d_
 "km   7,219"_x000d_
 "Zešikmený díl Pravý (1ks)"_x000d_
 "Zešikmený díl Levý (1ks)"_x000d_
 2 = 2,000 [A]</t>
  </si>
  <si>
    <t>917224R4</t>
  </si>
  <si>
    <t xml:space="preserve">OBRUBNÍK S INTEGROVANÝM ŽLABEM  - STŘEDOVÝ SNÍŽENÝ DÍL, dl. 0,5 m</t>
  </si>
  <si>
    <t xml:space="preserve">"Vypočítáno z přílohy C. Situace komunikace"_x000d_
 "Zatížení: D400 kN"_x000d_
 "VČETNĚ OBETONOVÁNÍ Beton C 20/25"_x000d_
 "LOŽE ( C 20/25) Tloušťka lože 200 mm, šířka 600 mm. "_x000d_
 "km   7,219 - 7,238 50"_x000d_
 "V místě sjezdu středový snížený díl (délka 9,5m)"_x000d_
 18ks = 18,000 [B]</t>
  </si>
  <si>
    <t>917224R5</t>
  </si>
  <si>
    <t xml:space="preserve">OBRUBNÍK S INTEGROVANÝM ŽLABEM  - Spodní díl vpusti krátký; s předformovaným odtokem DN160/200; dl. 0,524m</t>
  </si>
  <si>
    <t xml:space="preserve">"Vypočítáno z přílohy C. Situace komunikace"_x000d_
 "Zatížení: D400 kN"_x000d_
 "VČETNĚ OBETONOVÁNÍ Beton C 20/25"_x000d_
 "LOŽE ( C 20/25) Tloušťka lože 400 mm, šířka 600 mm. "_x000d_
 "Kompletní provedení vpusti, včetně obsypu a napojení na stávající potrubí"_x000d_
 "km   7,248"_x000d_
 1 = 1,000 [G]_x000d_
 "km 7,419"_x000d_
 1 = 1,000 [C]_x000d_
 "km 7,673"_x000d_
 1 = 1,000 [D]_x000d_
 "km 7,708"_x000d_
 1 = 1,000 [E]_x000d_
 Celkem: G+C+D+E = 4,000 [H]</t>
  </si>
  <si>
    <t>917224R6</t>
  </si>
  <si>
    <t>OBRUBNÍK S INTEGROVANÝM ŽLABEM - KERB MKM 320 AP čístící kus; dl. 500mm</t>
  </si>
  <si>
    <t xml:space="preserve">"Vypočítáno z přílohy C. Situace komunikace"_x000d_
 "Zatížení: D400 kN"_x000d_
 "VČETNĚ OBETONOVÁNÍ Beton C 20/25"_x000d_
 "LOŽE ( C 20/25)  Tloušťka lože 200 mm, šířka 600 mm. "_x000d_
 "Na začátku (ve staničení km 7,219)  bude umístěn Revizní díl (0,5m)"_x000d_
 2 = 2,000 [I]_x000d_
 "km 7,401 - 403"_x000d_
 3 = 3,000 [J]_x000d_
 "km 7,673"_x000d_
 "Na začátku bude umístěn Revizní díl (0,5m)"_x000d_
 1 = 1,000 [K]_x000d_
 "km 7,708 - 710"_x000d_
 2 = 2,000 [L]_x000d_
 Celkem: I+J+K+L = 8,000 [M]</t>
  </si>
  <si>
    <t>917224R7</t>
  </si>
  <si>
    <t xml:space="preserve">OBRUBNÍK S INTEGROVANÝM ŽLABEM  - KERB MK EC 320 čelní stěna</t>
  </si>
  <si>
    <t xml:space="preserve">"km   7,219-7,243"_x000d_
 2 = 2,000 [G]_x000d_
 "km 7,401 - 7,426"_x000d_
 2 = 2,000 [C]_x000d_
 "km 7,673-7,687"_x000d_
 2 = 2,000 [D]_x000d_
 "km 7,708-7,719"_x000d_
 2 = 2,000 [E]_x000d_
Celkové množství = 8,000</t>
  </si>
  <si>
    <t>917224R8</t>
  </si>
  <si>
    <t xml:space="preserve">OBRUBNÍK S INTEGROVANÝM ŽLABEM  - Kalový koš krátký; pozink. Ocel</t>
  </si>
  <si>
    <t xml:space="preserve">"km   7,248"_x000d_
 1 = 1,000 [G]_x000d_
 "km 7,419"_x000d_
 1 = 1,000 [C]_x000d_
 "km 7,673"_x000d_
 1 = 1,000 [D]_x000d_
 "km 7,708"_x000d_
 1 = 1,000 [E]_x000d_
 Celkem: G+C+D+E = 4,000 [H]</t>
  </si>
  <si>
    <t xml:space="preserve">"Vypočítáno z přílohy C. Situace komunikace"_x000d_
 "VČETNĚ OBETONOVÁNÍ Beton C 20/25"_x000d_
 "Tloušťka lože 200 mm, šířka 600 mm. Včetně mrazuvzdorného lepidla tl. 7 mm."_x000d_
 "Nástupištní obrubníky dle projektové dokumentace!!!"_x000d_
 "Kaselské"_x000d_
 "Bezbariérové (výška podstupnice 160mm)"_x000d_
 "Příloha  C. Vzorové řezy."_x000d_
 "délka:"_x000d_
 "km 7,608 - 20"_x000d_
 "18M OBRUBA + 2 X NÁBĚHOVÝ KUS"_x000d_
 "km 7,685 - 21"_x000d_
 "19M OBRUBA + 2 X NÁBĚHOVÝ KUS"_x000d_
 21+20 = 41,000 [A]</t>
  </si>
  <si>
    <t>91772</t>
  </si>
  <si>
    <t>OBRUBA Z DLAŽEBNÍCH KOSTEK DROBNÝCH</t>
  </si>
  <si>
    <t>dlažební kostku dodá objenatel ze skladu SÚS Hodonín vč. naložení</t>
  </si>
  <si>
    <t xml:space="preserve">"Podobrubníkový rigol"_x000d_
 "Dvouřádek z žulové dlažby 10*10*10"_x000d_
 "Vypočítáno z přílohy C. Situace komunikace"_x000d_
 "beton šířka 300mm  C20/25"_x000d_
 "LEVÁ"_x000d_
 "km   7,201 42 - 7,232 33"_x000d_
 30,9 = 30,900 [A]_x000d_
 "km 7,241 01 - 7,272 33"_x000d_
 31 = 31,000 [B]_x000d_
 "km 7,283 57 - 7,363 25"_x000d_
 80 = 80,000 [C]_x000d_
 "km 7,398 11 - 7,433 91"_x000d_
 36,7 = 36,700 [D]_x000d_
 "km 7,465 89 - 7,544 81"_x000d_
 80 = 80,000 [E]_x000d_
 "km 7,577 46 - 7,687 30"_x000d_
 109,5 = 109,500 [F]_x000d_
 "km 7,705 14 - 7,802 16"_x000d_
 97 = 97,000 [G]_x000d_
 "km 7,817 93 - 7,831 23"_x000d_
 13,5 = 13,500 [H]_x000d_
 "km 7,848 28 - 7,869 65"_x000d_
 21,5 = 21,500 [I]_x000d_
 "PRAVÁ"_x000d_
 "km 7,195 15 - 7,344 23"_x000d_
 148,5 = 148,500 [J]_x000d_
 "km 7,630 90 - 7,666 43"_x000d_
 36 = 36,000 [K]_x000d_
 "km 7,729 55 - 7,790 77"_x000d_
 59,7 = 59,700 [L]_x000d_
 "km 7,810 41 - 7,853 52"_x000d_
 43,3 = 43,300 [M]_x000d_
 "celkové množství * počet řádků (2)"_x000d_
 Celkem: (A+B+C+D+E+F+G+H+I+J+K+L+M)*2 = 1575,200 [N]</t>
  </si>
  <si>
    <t>Položka zahrnuje:
- dodání a pokládku jedné řady dlažebních kostek o rozměrech předepsaných zadávací dokumentací
- betonové lože i boční betonovou opěrku
Položka nezahrnuje:
- x</t>
  </si>
  <si>
    <t xml:space="preserve">"km 6,885 00 - 6,945 00 (60 m) a  km 6,925 00 - 6,970 00 (45 m)"_x000d_
 105 = 105,000 [G]_x000d_
 "odřezání stávajícího asfaltu po odfrézování pro výměnu obruby."_x000d_
 "Podrobný popis staničení v položce č. 917224"_x000d_
 740,5 = 740,500 [B]_x000d_
 "odřezání kolem obrub s integrovaným žlabem"_x000d_
 67 = 67,000 [C]_x000d_
 "917224R4"_x000d_
 9,5 = 9,500 [D]_x000d_
 "ŘEZÁNÍ KOLEM VPUSTÍ"_x000d_
 "POČET * (1,67+1,67+1,67) m"_x000d_
 36*5 = 180,000 [E]_x000d_
 "ŘEZÁNÍ KOLEM ZÁLIVU"_x000d_
 "délka"_x000d_
 60 = 60,000 [F]_x000d_
 Celkem: G+B+C+D+E+F = 1162,000 [H]</t>
  </si>
  <si>
    <t>935111</t>
  </si>
  <si>
    <t>ŠTĚRBINOVÉ ŽLABY Z BETONOVÝCH DÍLCŮ ŠÍŘ DO 400MM VÝŠ DO 500MM BEZ OBRUBY</t>
  </si>
  <si>
    <t>štěrbinové žlaby se spádem</t>
  </si>
  <si>
    <t>"Vypočítáno z přílohy C. Situace komunikace"_x000d_
 "Podrobné řešení dle přílohy technické zprávy"_x000d_
 "Zhotovitel navrhne vlastní řešení dle výrobce žlabu"_x000d_
 _x000d_
 "VČETNĚ OBETONOVÁNÍ Beton C 16/20"_x000d_
 "Rozměr žlabu 400 x 500 mm"_x000d_
 "km 7,710 - 7,752,5"_x000d_
 "Žlab se spádem"_x000d_
 20+12+5 = 37,000 [I]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</si>
  <si>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</si>
  <si>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96687</t>
  </si>
  <si>
    <t>VYBOURÁNÍ ULIČNÍCH VPUSTÍ KOMPLETNÍCH</t>
  </si>
  <si>
    <t xml:space="preserve">"Včetně odvozu na skládku."_x000d_
 "Vypočítáno z přílohy C. Situace komunikace"_x000d_
 "Celkem bude osazeno 35 UV, z toho je jedna nová a dvě se přesouvají - bude odstraněno 34 vpustí."_x000d_
 34 = 34,000 [A]_x000d_
 "Tabulka uličních vpustí:"_x000d_
 "1	UV 1 P	7,197	"_x000d_
 "2	UV 2 P	7,217	 "_x000d_
 "3	UV 1L	7,243	 "_x000d_
 "4	UV 17 L	7,248	NOVÁ - Vpusť integrovaného žlabu"_x000d_
 "5	UV 3 P	7,255	 "_x000d_
 "6	UV 18 L	7,302	 "_x000d_
 "7	UV 4P	7,307	 "_x000d_
 "8	UV 19 L	7,338	 "_x000d_
 "9	UV 5 P	7,356	 "_x000d_
 "10	UV 20 L	7,361	 "_x000d_
 "11	UV 21L	7,385	 "_x000d_
 "12	UV 22L	7,419	Vpusť integrovaného žlabu"_x000d_
 "13	UV 6P	7,448	 "_x000d_
 "14	UV 23L	7,473	 "_x000d_
 "15	UV 7P	7,5	 "_x000d_
 "16	UV 24L	7,508	 "_x000d_
 "17	UV 8P	7,539	 "_x000d_
 "18	UV 25L	7,544	 "_x000d_
 "19	UV 9P	7,569	 "_x000d_
 "20	UV 10P	7,587	 "_x000d_
 "21	UV 26L	7,587	 "_x000d_
 "22	UV 11P	7,631	 "_x000d_
 "23	UV 27L	7,631	 "_x000d_
 "24	UV 12P	7,673	PŘESUN"_x000d_
 "25	UV 28L	7,673	Vpusť integrovaného ž.- výměna stávající"_x000d_
 "26	UV 13P	7,708	PŘESUN, vpusť štěrbin žlabu"_x000d_
 "27	UV 29L	7,708	Vpusť integrovaného žlabu - výměna stávající"_x000d_
 "28	UV 14P	7,75	 "_x000d_
 "29	UV 30L	7,75	 "_x000d_
 "30	UV 31L	7,793	 "_x000d_
 "31	UV 15P	7,828	 "_x000d_
 "32	UV 32L	7,828	 "_x000d_
 "33	UV 33 L	7,869	 "_x000d_
 "34	UV 16P	7,849	"_x000d_
 "35   	UV 34P	7,828	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</si>
  <si>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</si>
  <si>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</si>
  <si>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</si>
  <si>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"POTRUBÍ PRO NAPOJENÍ ULIČNÍCHVPUSTÍ"_x000d_
 "Vypočítáno z přílohy C. Situace komunikace"_x000d_
 "uv 16"_x000d_
 2 = 2,000 [A]_x000d_
 "uv 15"_x000d_
 2 = 2,000 [B]_x000d_
 "uv 14"_x000d_
 2 = 2,000 [C]_x000d_
 "uv 7"_x000d_
 1 = 1,000 [D]_x000d_
 "uv 1"_x000d_
 1 = 1,000 [E]_x000d_
 "uv 17"_x000d_
 1,75 = 1,750 [F]_x000d_
 "uv 18"_x000d_
 1 = 1,000 [G]_x000d_
 "uv 19"_x000d_
 1,75 = 1,750 [H]_x000d_
 "uv 21"_x000d_
 2 = 2,000 [I]_x000d_
 "uv 22"_x000d_
 2 = 2,000 [J]_x000d_
 "uv 34"_x000d_
 3,25 = 3,250 [O]_x000d_
 "Připojení na stávající přípojku od nové vpusti"_x000d_
 24*1,0 = 24,000 [K]_x000d_
 Celkem: A+B+C+D+E+F+G+H+I+J+O+K = 43,750 [P]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</si>
  <si>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</si>
  <si>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93808</t>
  </si>
  <si>
    <t>OČIŠTĚNÍ VOZOVEK ZAMETENÍM</t>
  </si>
  <si>
    <t>dle pol. 11372b - příprava povrchu vozovky pro provedení obnovy krytových vrstev</t>
  </si>
  <si>
    <t>Položka zahrnuje:
- očištění předepsaným způsobem
- odklizení vzniklého odpadu
Položka nezahrnuje:
- x</t>
  </si>
  <si>
    <t>SO 102.02</t>
  </si>
  <si>
    <t>"položka č. 113135"_x000d_
 "ODSTRANĚNÍ KRYTU ZPEVNĚNÝCH PLOCH S ASFALT POJIVEM - "_x000d_
 "Objem* přepočet na hmotnost"_x000d_
 "DÉLKA * ŠÍŘKA * TL."_x000d_
 (9)*0,3*0,1*2.4 = 0,648 [B]</t>
  </si>
  <si>
    <t>"položka č. 12922"_x000d_
 "ČIŠTĚNÍ KRAJNIC OD NÁNOSU TL. DO 100MM"_x000d_
 "délka čel * šířka * tl * hmotnost"_x000d_
 (10+10)*0,75*0,1*2 = 3,000 [A]_x000d_
 "položka č. 12998"_x000d_
 "ČIŠTĚNÍ POTRUBÍ DN DO 1600MM"_x000d_
 1,8*2 = 3,600 [B]_x000d_
 Celkem: A+B = 6,600 [C]</t>
  </si>
  <si>
    <t>"položka č. 966165"_x000d_
 "BOURÁNÍ KONSTRUKCÍ ZE ŽELEZOBETONU "_x000d_
 2,759*2,5 = 6,898 [A]</t>
  </si>
  <si>
    <t>11120</t>
  </si>
  <si>
    <t>ODSTRANĚNÍ KŘOVIN</t>
  </si>
  <si>
    <t>odvoz a likvidace v režii zhotovitele</t>
  </si>
  <si>
    <t>"Odstranění náletů před vtokem a výtokem "_x000d_
 "délka *šířka"_x000d_
 "vtok"_x000d_
 3*4 = 12,000 [B]_x000d_
 "výtok"_x000d_
 3*4 = 12,000 [A]_x000d_
 Celkem: B+A = 24,000 [C]</t>
  </si>
  <si>
    <t>Položka zahrnuje:
- odstranění křovin a stromů do průměru 100 mm
- dopravu dřevin bez ohledu na vzdálenost
- spálení na hromadách nebo štěpkování
Položka nezahrnuje:
- x</t>
  </si>
  <si>
    <t>"Odvozová vzdálenost v režii zhotovitele"_x000d_
 "ODSTRANĚNÍ PODÉL ŘÍMSY"_x000d_
 "DÉLKA * ŠÍŘKA * TL."_x000d_
 (9)*0,3*0,1 = 0,270 [B]</t>
  </si>
  <si>
    <t xml:space="preserve">"Odstranění   krajnic podél říms ( hloubka 0,1 m)"_x000d_
 "odvozová vzdálenost v režii zhotovitele"_x000d_
 "Vypočítáno z přílohy C. Situace komunikace"_x000d_
 "délka * šířka"_x000d_
 (10+10)*0,75 = 15,000 [A]</t>
  </si>
  <si>
    <t>12998</t>
  </si>
  <si>
    <t>ČIŠTĚNÍ POTRUBÍ DN DO 1600MM</t>
  </si>
  <si>
    <t xml:space="preserve">"Čištění propustku příčného"_x000d_
 "Vypočítáno z přílohy C. Situace komunikace"_x000d_
 "Při bližné množství usazenin: délka *  šířka * tl"_x000d_
 "18*2*0,05 = 1,8 m3"_x000d_
 "Včetně 2,0 m od čel propustku "_x000d_
 "km 6,870"_x000d_
 18 = 18,000 [A]</t>
  </si>
  <si>
    <t>"délka* šířka "_x000d_
 "TEXTILIE 500g/m2 !!"_x000d_
 8,33*0,6 = 4,998 [E]_x000d_
 8,65*0,6 = 5,190 [F]_x000d_
 Celkem: E+F = 10,188 [G]</t>
  </si>
  <si>
    <t>"Propustek A3"_x000d_
 "KOMPLETNÍ PROVEDENÍ PŘICHYCENÍ ŘÍMSY K STÁVAJÍCÍ MU ČELU PROPUSTKU"_x000d_
 "Délka výztuže 600mm"_x000d_
 "délka vrtu 380mm"_x000d_
 "Přichycení římsy chemickou kotvou!"_x000d_
 "Viz příloha C. Propustky"_x000d_
 "Římsa čela propustku ve staničení km 6,871"_x000d_
 "délka"_x000d_
 "kotvení bude provedeno po 125 mm ve dvou řadách"_x000d_
 "délka římsy 8,33m =132 ks kotvení"_x000d_
 132 = 132,000 [A]_x000d_
 "délka římsy 8,65 m= 138 ks kotvení"_x000d_
 138 = 138,000 [M]_x000d_
Celkové množství = 270,000</t>
  </si>
  <si>
    <t>"Izolace bude zatažena pod stěnu nové římsy, kde bude kotvena ocelovým páskem přichyceným na římsu pomocí průvlakových kotev M16x150 (vzdálenost kotev 200mm)."_x000d_
 "OCELOVÝ PÁSEK"_x000d_
 "PÁSOVINA TL 5 MM, VÝŠKY 100MM"_x000d_
 "včetně kotev a provedené kotvení do římsy"_x000d_
 "Propustek A3"_x000d_
 "km 6,870"_x000d_
 "délka"_x000d_
 8,33+8,65 = 16,980 [A]</t>
  </si>
  <si>
    <t>"Římsa čela propustku ve staničení km 6,870"_x000d_
 "Kompletnbí provedení říms, dle dokumentace."_x000d_
 "Včetně ukotvení izolace ocelovým páskem přichyceným na římsu"_x000d_
 "Délka říms je 8,3 + 8,6 m"_x000d_
 "Viz příloha C. Propustky"_x000d_
 "Vypočítáno z přílohy C. Situace komunikace"_x000d_
 "ŽELEZOBETON. ŘÍMSA - C30/37 - XC4, XD3, XF4"_x000d_
 "tl.300mm"_x000d_
 "Včetně ukotvení izolace ocelovým páskem přichyceným na římsu"_x000d_
 "Délka pásku je 8,33 + 8,65 m"_x000d_
 8,33*0,3*0,70 = 1,749 [B]_x000d_
 8,65*0,3*0,70 = 1,817 [C]_x000d_
 Celkem: B+C = 3,566 [D]</t>
  </si>
  <si>
    <t>"Tabulka výztuže					"_x000d_
 "PROPUSTEK A3 - římsa (výtok)	D	dl	ks	hmotnost /1m	hmotnost (kg)"_x000d_
 "ROZDĚLOVACÍ PRUMER 10 mm	10	8,6	8	0,62	42,656"_x000d_
 "Třmínek	10	1,8	69	0,62	77,004"_x000d_
 "Třmínek	10	1,35	69	0,62	57,753"_x000d_
 "výztuž kotvení 	10	0,65	69	0,62	27,807"_x000d_
 0,20522 = 0,205 [A]_x000d_
 "Tabulka výztuže					"_x000d_
 "PROPUSTEK A3 - římsa (vtok)	D	dl	ks	hmotnost /1m	hmotnost (kg)"_x000d_
 "ROZDĚLOVACÍ PRUMER 10 mm	10	8,3	8	0,62	41,168"_x000d_
 "Třmínek	10	1,8	67	0,62	74,772"_x000d_
 "Třmínek	10	1,35	67	0,62	56,079"_x000d_
 "výztuž kotvení 	10	0,65	67	0,62	27,001"_x000d_
 0,19902 = 0,199 [B]_x000d_
 Celkem: A+B = 0,404 [C]</t>
  </si>
  <si>
    <t xml:space="preserve">"BETON C25/30 XF3 DLE ČSN EN 206-1 "_x000d_
 "`BETON PRO POLOŽKU 465512  =  OPEVNĚNÍ KAMENEM TL. 200 MM DO BETONU TL. 100 MM VYSPÁROVÁNO CEMENTOVOU MALTOU M25 XF3 BETON C20/25 XF2 DLE ČSN EN 206-1 "_x000d_
 "Opevnění svahů podél čela propustku A3"_x000d_
 "délka * šířka * počet opevnění (4) * tloušťka 10 cm"_x000d_
 5*0,5*4*0,1 = 1,000 [A]</t>
  </si>
  <si>
    <t>"`OPEVNĚNÍ KAMENEM TL. 200 MM DO BETONU TL. 100 MM VYSPÁROVÁNO CEMENTOVOU MALTOU M25 XF3 BETON C20/25 XF2 DLE ČSN EN 206-1 "_x000d_
 "Opevnění svahů podél čela propustku A3"_x000d_
 "délka * šířka * počet opevnění (4) * tloušťka 20 cm"_x000d_
 5*0,5*4*0,2 = 2,000 [A]</t>
  </si>
  <si>
    <t xml:space="preserve">"Podkladní vrstva v místě  rekonstrukce  propustku"_x000d_
 "Materiál dle přílohy C.4 Vzorové příčné řesy"_x000d_
 "fr 0/63"_x000d_
 "tl 150mm"_x000d_
 "délka*šířka"_x000d_
 "6,870 - A3"_x000d_
 8,65 * 0,15*0,5 = 0,649 [B]_x000d_
 8,65*0,15*0,3 = 0,389 [C]_x000d_
 Celkem: B+C = 1,038 [D]</t>
  </si>
  <si>
    <t>"ŘEZÁNÍ ASFALTOVÉHO KRYTU PODÉL ŘÍMSY"_x000d_
 "Včetně prořezu"_x000d_
 "km 6,870 - propuśtek A3"_x000d_
 "dl."_x000d_
 8,65+8,33 = 16,980 [A]</t>
  </si>
  <si>
    <t>626111.R</t>
  </si>
  <si>
    <t>REPROFILACE PODHLEDŮ, SVISLÝCH PLOCH SANAČNÍ MALTOU JEDNOVRST TL 10MM</t>
  </si>
  <si>
    <t xml:space="preserve">"MALTA NA OPRAVU BETONU - VYROVNÁNÍ POVRCHU ZAHLAZENÍM"_x000d_
 "KOMPLETNÍ PROVEDENÍ, VČETNĚ OŠETŘENÍ"_x000d_
 "Malta bude použita na obnovu odpadlých částí čela propustku, rohů a hran pracovních spár."_x000d_
 "Použita bude malta odolná vůči karbonataci, chloridům, mrazům a rozmrazovacím prostředkům."_x000d_
 "Vyrovnávací malty lze provést ručně, omítací pistolí nebo stříkáním na velké plochy."_x000d_
 "Vrstva pro zahlazení musí být aplikována na celý povrch, na opravené místo i na neopravenou"_x000d_
 "plochu. Z podkladů musí být nejdříve odstraněno cementové mléko a podklad"_x000d_
 "musí být předvlhčen."_x000d_
 "Před aplikaci zahlazovací/vyrovnávací mlaty bude provedena kontrola na důkladné vytvrzení opravné malty."_x000d_
 "Pro aplikaci bude užito zubové hladítko směrem odspodu nahoru. Pro regulaci tloušťky vrstvy bude hladítko"_x000d_
 "v ostrém úhlu k podkladu a bude použita vhodná velikost zubů hladítka."_x000d_
 "Po vytvrzení první vrstvy bude aplikována druhá vrstva ve směru kolmo. Tvrdost vrstvy lze snadno"_x000d_
 "odzkoušet vtiskem nehtů."_x000d_
 "Po důkladném vytvrzení bude povrch ukončen vlhkou houbou, dřevěným nebo plastovým hladítkem."_x000d_
 "Na povrch nebude použito vysoké množství vody, mohlo by dojít ke změně barvy a vzniku trhlin."_x000d_
 "Ošetření bude provedeno vhodnou metodou po dobu minimálně 3 dnů od aplikace nebo bude nanesen vhodný"_x000d_
 "ochranný nástřik (jakmile je povrchová voda odpařena). Ošetřovaci metody zahrnují zakrytí jutou,"_x000d_
 "geotextilií nebo plastovou fólií."_x000d_
 "Nanesená malta musí být chráněna proti větru, dešti, mrazu a přímému slunečnímu záření."_x000d_
 "Perioda ošetřeni je závislá na klimatických podmínkách. Při vysokých teplotách s nízkou vlhkosti"_x000d_
 "musí být plochy chráněny před předčasným vysušením."_x000d_
 "DÉLKA  * ŠÍŘKA"_x000d_
 "Čelní strana"_x000d_
 "délka * výška"_x000d_
 8,65*2,1 = 18,165 [A]_x000d_
 8,33*2,2 = 18,326 [B]_x000d_
 "boční strana"_x000d_
 "počet * šířka* výška"_x000d_
 4*0,6*0,8 = 1,920 [C]_x000d_
 Celkem: A+B+C = 38,411 [D]</t>
  </si>
  <si>
    <t xml:space="preserve">"SPOJOVACÍ MŮSTEK  POVRCHU PRO SANACI ŽB ČEL"_x000d_
 "DÉLKA  * ŠÍŘKA"_x000d_
 "Čelní strana"_x000d_
 "délka * výška"_x000d_
 8,65*2,1 = 18,165 [A]_x000d_
 8,33*2,2 = 18,326 [B]_x000d_
 "boční strana"_x000d_
 "počet * šířka* výška"_x000d_
 4*0,6*0,8 = 1,920 [C]_x000d_
 Celkem: A+B+C = 38,411 [D]</t>
  </si>
  <si>
    <t xml:space="preserve">"Použita bude jemná správková malta, třida R2 podle EN 1504-3 s malým smrštěním."_x000d_
 "Pracovní spáry na čele propustku budou přiznány a nebudou tedy stěrkou překryty."_x000d_
 "Kompletní provedení nanesení plošné stěrky včetně přípravy podkladu dle požadavku výrobce."_x000d_
 "Včetně proříznutí spár."_x000d_
 "DÉLKA  * ŠÍŘKA"_x000d_
 "Čelní strana"_x000d_
 "délka * výška"_x000d_
 8,65*2,1 = 18,165 [A]_x000d_
 8,33*2,2 = 18,326 [B]_x000d_
 "boční strana"_x000d_
 "počet * šířka* výška"_x000d_
 4*0,6*0,8 = 1,920 [C]_x000d_
 Celkem: A+B+C = 38,411 [D]</t>
  </si>
  <si>
    <t>"izolaceasf. pásy"_x000d_
 "délka* šířka "_x000d_
 8,33*0,6 = 4,998 [B]_x000d_
 8,65*0,6 = 5,190 [C]_x000d_
 "dvě vrstvy"_x000d_
 Celkem: (B+C)*2 = 20,376 [D]</t>
  </si>
  <si>
    <t>711221</t>
  </si>
  <si>
    <t>IZOLACE ZVLÁŠT KONSTR PROTI TLAK VODĚ ASFALT NÁTĚRY</t>
  </si>
  <si>
    <t>"PENETRAČNÍ ADHEZNÍ NÁTĚR"_x000d_
 "délka* šířka "_x000d_
 8,33*0,6 = 4,998 [B]_x000d_
 8,65*0,6 = 5,190 [C]_x000d_
 Celkem: B+C = 10,188 [D]</t>
  </si>
  <si>
    <t xml:space="preserve">"NANESENÍ OCHRANNÉHO NÁTĚRU "_x000d_
 "Použit bude ochranný a sjednocující, protikarbonatační nátěr na bázi akrylátové disperze pro ochranu a barevné sjednocení pohledových betonů."_x000d_
 "Podklad musí být suchý, čistý, bez nečistot, prachu, volných a nesoudržných částic."_x000d_
 "DÉLKA  * ŠÍŘKA"_x000d_
 "Čelní strana"_x000d_
 "délka * výška"_x000d_
 8,65*2,1 = 18,165 [A]_x000d_
 8,33*2,2 = 18,326 [B]_x000d_
 "boční strana"_x000d_
 "počet * šířka* výška"_x000d_
 4*0,6*0,8 = 1,920 [C]_x000d_
 Celkem: A+B+C = 38,411 [D]</t>
  </si>
  <si>
    <t xml:space="preserve">"Nátěr žb říms"_x000d_
 "Římsy budou opatřeny ochranným nátěrem "_x000d_
 "DÉLKA  * OBVOD NA METR DÉLKY"_x000d_
 8,33*2,0 = 16,660 [B]_x000d_
 8,65*2 = 17,300 [C]_x000d_
 Celkem: B+C = 33,960 [D]</t>
  </si>
  <si>
    <t>"Ošetření římsy propustku čerrstvým polyuretanovým systémem dle normy EN1504-2 "_x000d_
 "Propustek A3"_x000d_
 "Viz příloha C. Propustky"_x000d_
 "km 6,870"_x000d_
 "délka * výška"_x000d_
 8,65*2,1 = 18,165 [A]_x000d_
 8,33*2,2 = 18,326 [B]_x000d_
 Celkem: A+B = 36,491 [C]</t>
  </si>
  <si>
    <t xml:space="preserve">"km 6,871 - Propustek A3"_x000d_
 "vČETNĚ POVRCHOVÉ ÚPRAVY"_x000d_
 "NÁTĚR HORNÍ RA 5005"_x000d_
 "Protikorozní ochrana (PKO)   bude provedena v souladu s TKP kap.19 část B (stupeň korozní agresivity C4 dle ČSN EN ISO 12944-1 až 8, životnost"_x000d_
 "ochranného systému velmi vysoká – 15 let), tzn. Kombinovaný nátěrový systém ve"_x000d_
 "skladbě žárové zinkování ponorem Zn 80 µm dle ČSN ISO 1461 + 2 x epoxidový nátěr 150 µm plněný lamelárními nebo vláknitými pigmenty + alifatický polyuretanový nátěr 60 µm, odstín RAL 5005"_x000d_
 "VČETNĚ MALTY POD KOTEVNÍ DE"_x000d_
 "Délka: 7,5m"_x000d_
 7,5 = 7,500 [A]</t>
  </si>
  <si>
    <t>"km 6,871 - Propustek A3"_x000d_
 "barva ral 5005"_x000d_
 "Protikorozní ochrana (PKO) zábradelního svodidla bude provedena v souladu s TKP kap.19 část B (stupeň korozní agresivity C4 dle ČSN EN ISO 12944-1 až 8, životnost"_x000d_
 "ochranného systému velmi vysoká – 15 let), tzn. Kombinovaný nátěrový systém ve"_x000d_
 "skladbě žárové zinkování ponorem Zn 80 µm dle ČSN ISO 1461 + 2 x epoxidový nátěr 150 µm plněný lamelárními nebo vláknitými pigmenty + alifatický polyuretanový nátěr 60 µm, odstín RAL 5002, výjimkou jsou pouze svodnice, jež nebudou opatřeny nátěrovým systémem."_x000d_
 "Délka: 12,0 m"_x000d_
 12 = 12,000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</si>
  <si>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</t>
  </si>
  <si>
    <t xml:space="preserve">"Odstranění říms propustku"_x000d_
 "šířka římsy 800 mm"_x000d_
 "počítáno s obřezem z obou stran"_x000d_
 "Propustek A3"_x000d_
 "Římsa čela propustku ve staničení km 6,871"_x000d_
 " (délka +délka)  * poče říms"_x000d_
 (8,33+8,65)*2 = 33,960 [A]_x000d_
 Celkem: A = 33,960 [B]</t>
  </si>
  <si>
    <t>938543</t>
  </si>
  <si>
    <t>OČIŠTĚNÍ BETON KONSTR OTRYSKÁNÍM TLAK VODOU DO 1000 BARŮ</t>
  </si>
  <si>
    <t xml:space="preserve">"PŘÍPRAVA POVRCHU PRO SANACI ŽB ČEL"_x000d_
 "DÉLKA  * ŠÍŘKA"_x000d_
 "Čelní strana"_x000d_
 "délka * výška"_x000d_
 8,65*2,1 = 18,165 [A]_x000d_
 8,33*2,2 = 18,326 [B]_x000d_
 "boční strana"_x000d_
 "počet * šířka* výška"_x000d_
 4*0,6*0,8 = 1,920 [C]_x000d_
 Celkem: A+B+C = 38,411 [D]</t>
  </si>
  <si>
    <t>966165</t>
  </si>
  <si>
    <t>BOURÁNÍ KONSTRUKCÍ ZE ŽELEZOBETONU S ODVOZEM DO 8KM</t>
  </si>
  <si>
    <t>"Odstranění římsy propustku"_x000d_
 "Propustek A3"_x000d_
 "Římsa čela propustku ve staničení km 6,871"_x000d_
 "Odvozová vzdálenost v režii zhotovitele"_x000d_
 "Vypočítáno z přílohy C. Situace komunikace"_x000d_
 (8,33+8,65)*0,25*0,65 = 2,759 [B]</t>
  </si>
  <si>
    <t>SO 102.03</t>
  </si>
  <si>
    <t>"položka č. 123735"_x000d_
 "ODKOP PRO SPOD STAVBU SILNIC A ŽELEZNIC TŘ. I,"_x000d_
 "Odstranění zeminy vaktivní zóně"_x000d_
 _x000d_
 "Viz příloh B.4 Bilance zemních prací"_x000d_
 "plocha * tl * hmotnost na m3"_x000d_
 426*0,5*2 = 426,000 [A]</t>
  </si>
  <si>
    <t xml:space="preserve">"Viz příloha c - Situace komunikace"_x000d_
 "Odstranění zeminy v aktivní zóně"_x000d_
 "Odvozová vzdálenost v režii zhotovitele"_x000d_
 "Viz příloh B.4 Bilance zemních prací"_x000d_
 "km 6,885 00 - 6,945 00 (60 m) a  km 6,925 00 - 6,970 00 (45 m)"_x000d_
 "délka * šířka"_x000d_
 105*2 = 210,000 [H]_x000d_
 "Autobusový záliv"_x000d_
 "km 7,685"_x000d_
 "plocha (odměřeno pomocí softwaru) + přesah (délka*šířka)"_x000d_
 123+62*1,5 = 216,000 [N]_x000d_
 "plocha * tl"_x000d_
 426*0,5 = 213,000 [A]</t>
  </si>
  <si>
    <t>viz. pol. 123738</t>
  </si>
  <si>
    <t xml:space="preserve">"Viz příloh B.4 Bilance zemních prací"_x000d_
 "km 6,885 00 - 6,945 00 (60 m) a  km 6,925 00 - 6,970 00 (45 m)"_x000d_
 "délka * šířka"_x000d_
 "105*2,0=210.000 [I]"_x000d_
 "Autobusový záliv"_x000d_
 "km 7,685"_x000d_
 "plocha (odměřeno pomocí softwaru) + přesah (délka*šířka)"_x000d_
 "123+62*1,5=216.000 [J]"_x000d_
 "plocha * tl"_x000d_
 426*0,5 = 213,000 [A]</t>
  </si>
  <si>
    <t xml:space="preserve">"ÚPRAVA PARAPLÁNĚ"_x000d_
 "Odměřeno za pomocí software"_x000d_
 "km 6,885 00 - 6,945 00 (60 m) a  km 6,925 00 - 6,970 00 (45 m)"_x000d_
 "délka * šířka"_x000d_
 105*2,0 = 210,000 [I]_x000d_
 "Autobusový záliv"_x000d_
 "km 7,685"_x000d_
 "plocha (odměřeno pomocí softwaru) + přesah (délka*šířka)"_x000d_
 123+62*1,5 = 216,000 [J]_x000d_
 Celkem: I+J = 426,000 [M]</t>
  </si>
  <si>
    <t xml:space="preserve">"uložení vhodného materiálu do aktivní zóny dle ČSN 736133"_x000d_
 "Šda 0/125"_x000d_
 "km 6,885 00 - 6,945 00 (60 m) a  km 6,925 00 - 6,970 00 (45 m)"_x000d_
 "délka * šířka"_x000d_
 "105*2,0=210.000 [I]"_x000d_
 "Autobusový záliv"_x000d_
 "km 7,685"_x000d_
 "plocha (odměřeno pomocí softwaru) + přesah (délka*šířka)"_x000d_
 "123+62*1,5=216.000 [J]"_x000d_
 426*0,5 = 213,000 [A]</t>
  </si>
  <si>
    <t>SO 102.04</t>
  </si>
  <si>
    <t>"položka č. 914923"_x000d_
 "SLOUPKY A STOJKY DZ Z OCEL TRUBEK DO PATKY DEMONTÁŽ"_x000d_
 "POČET SLOUPKŮ * DÉLKA * ŠÍŘKA * HLOUBKA"_x000d_
 (33*0,5*0,5*0,5)*2,3 = 9,488 [A]</t>
  </si>
  <si>
    <t>"Odměřeno za pomocí softwaru"_x000d_
 "sloupky jsou v přímém úseku vzdáleny 50m, vobloucích dle jejich poloměru"_x000d_
 "SLOUPKY S TRNEM!"_x000d_
 "bílé"_x000d_
 25 = 25,000 [A]_x000d_
 "Z11g"_x000d_
 2 = 2,000 [B]_x000d_
 Celkem: A+B = 27,000 [C]</t>
  </si>
  <si>
    <t>"Stávající sloupky"_x000d_
 "Odměřeno v terénu"_x000d_
 "Odvozová vzdálenost a likvidace v režii zhotovitele"_x000d_
 20 = 20,000 [A]</t>
  </si>
  <si>
    <t>"km 6,836 - 6,904"_x000d_
 16 = 16,000 [A]</t>
  </si>
  <si>
    <t>"km 6,836 - 6,904"_x000d_
 55 = 55,000 [A]</t>
  </si>
  <si>
    <t xml:space="preserve">"Kompletní demontáž značení včetně sloupku a bet. základu."_x000d_
 "Vypočítáno z přílohy C. Situace komunikace"_x000d_
 "Odvozová vzdálenost a likvidace v režii zhotovitele"_x000d_
 "IS12a"_x000d_
 2 = 2,000 [A]_x000d_
 "A31a /b /c"_x000d_
 6 = 6,000 [C]_x000d_
 "A30"_x000d_
 2 = 2,000 [D]_x000d_
 "IJ4b"_x000d_
 2 = 2,000 [E]_x000d_
 "IJ4c"_x000d_
 1 = 1,000 [T]_x000d_
 "A22"_x000d_
 2 = 2,000 [F]_x000d_
 "E13"_x000d_
 2 = 2,000 [G]_x000d_
 "IS18a"_x000d_
 1 = 1,000 [I]_x000d_
 "A32a"_x000d_
 2 = 2,000 [L]_x000d_
 "E8c"_x000d_
 1 = 1,000 [M]_x000d_
 "E7b"_x000d_
 1 = 1,000 [U]_x000d_
 "P2"_x000d_
 2 = 2,000 [N]_x000d_
 "P6"_x000d_
 1 = 1,000 [O]_x000d_
 "B28"_x000d_
 4 = 4,000 [Q]_x000d_
 "IJ15"_x000d_
 1 = 1,000 [S]_x000d_
 "B21b  a B20a"_x000d_
 1 = 1,000 [B]_x000d_
 "IS7"_x000d_
 4 = 4,000 [V]_x000d_
 "IS1d"_x000d_
 1 = 1,000 [W]_x000d_
 "IS3d"_x000d_
 1 = 1,000 [X]_x000d_
 "IS4c"_x000d_
 1 = 1,000 [Y]_x000d_
 Celkem: A+C+D+E+T+F+G+I+L+M+U+N+O+Q+S+B+V+W+X+Y = 38,000 [Z]</t>
  </si>
  <si>
    <t xml:space="preserve">" VIZ PŘÍLOHA C:  SITUACE KOMUNIKACE"_x000d_
 "Vypočítáno z přílohy C. Situace komunikace"_x000d_
 "IS12a"_x000d_
 2 = 2,000 [A]_x000d_
 "A31a /b /c"_x000d_
 6 = 6,000 [C]_x000d_
 "A30"_x000d_
 2 = 2,000 [D]_x000d_
 "IJ4b"_x000d_
 2 = 2,000 [E]_x000d_
 "IJ4c"_x000d_
 1 = 1,000 [T]_x000d_
 "A22"_x000d_
 2 = 2,000 [F]_x000d_
 "E13"_x000d_
 2 = 2,000 [G]_x000d_
 "IS18a"_x000d_
 1 = 1,000 [I]_x000d_
 "A32a"_x000d_
 2 = 2,000 [L]_x000d_
 "E8c"_x000d_
 1 = 1,000 [M]_x000d_
 "E7b"_x000d_
 1 = 1,000 [U]_x000d_
 "P2"_x000d_
 2 = 2,000 [N]_x000d_
 "P6"_x000d_
 1 = 1,000 [O]_x000d_
 "B28"_x000d_
 4 = 4,000 [Q]_x000d_
 "IJ15"_x000d_
 1 = 1,000 [S]_x000d_
 "B21b  a B20a"_x000d_
 1 = 1,000 [B]_x000d_
 "IS7"_x000d_
 4 = 4,000 [V]_x000d_
 "IS1d"_x000d_
 1 = 1,000 [W]_x000d_
 "IS3d"_x000d_
 1 = 1,000 [X]_x000d_
 "IS4c"_x000d_
 1 = 1,000 [Y]_x000d_
 Celkem: A+C+D+E+T+F+G+I+L+M+U+N+O+Q+S+B+V+W+X+Y = 38,000 [Z]</t>
  </si>
  <si>
    <t>"Vypočítáno z přílohy C. Situace komunikace"_x000d_
 "IP6"_x000d_
 2 = 2,000 [A]</t>
  </si>
  <si>
    <t>914231</t>
  </si>
  <si>
    <t>DOPRAVNÍ ZNAČKY ZVĚTŠENÉ VELIKOSTI OCELOVÉ FÓLIE TŘ 2 - DODÁVKA A MONTÁŽ</t>
  </si>
  <si>
    <t>"Vypočítáno z přílohy C. Situace komunikace"_x000d_
 "Odvozová vzdálenost a likvidace v režii zhotovitele"_x000d_
 "IP18a"_x000d_
 "2=2.000 [A]"_x000d_
 "IS9a"_x000d_
 "1=1.000 [B]"_x000d_
 "IP19e"_x000d_
 "1=1.000 [C]"_x000d_
 "Celkem: A+B+C=4.000 [D]"</t>
  </si>
  <si>
    <t>"Vypočítáno z přílohy C. Situace komunikace"_x000d_
 "IP18a"_x000d_
 2 = 2,000 [A]_x000d_
 "IS9a"_x000d_
 1 = 1,000 [B]_x000d_
 "IP19e"_x000d_
 1 = 1,000 [C]_x000d_
 "IP20a"_x000d_
 2 = 2,000 [D]_x000d_
 "IP20b_x000d_
 2 = 2,000 [K]_x000d_
Celkové množství = 8,000</t>
  </si>
  <si>
    <t>"Vypočítáno z přílohy C. Situace komunikace"_x000d_
 "beton C16/2035"</t>
  </si>
  <si>
    <t>"Vypočítáno z přílohy C. Situace komunikace"_x000d_
 "sloupky/stojky odvoz a likvidace v režii zhotovitele, betonové patky odvoz na skládku"_x000d_
 33 = 33,000 [A]</t>
  </si>
  <si>
    <t>"délka*šířka"_x000d_
 "Psychologická brzda"_x000d_
 (6*3*0,25) = 4,500 [Q]_x000d_
 "V4(0,25)"_x000d_
 (21+12+9+11+10)*0,25 = 15,750 [R]_x000d_
 (26+31+76+27+71+25+12+36+17+68+21)*0.25 = 102,500 [S]_x000d_
 (38+60+21+21+16+15+12+9+50+10+9+77+72)*0,25 = 102,500 [V]_x000d_
 "V2b(1,5/1,5/0,125)"_x000d_
 (19+10+12+36+41+35+19+6+14+14+19+20+54+12+26+60+27)*0,25/2 = 53,000 [T]_x000d_
 (22+10+10+36+41+36+19+7+14+12+14)*0,25/2 = 27,625 [U]_x000d_
 (20+20+54+12+25+59+13,5+27)*0,125*2 = 57,625 [W]_x000d_
 "V4(0,5/0,5/0,25)"_x000d_
 (21+21+21+21)*0,25*0,5 = 10,500 [X]_x000d_
 "V2b (3,0/1,5/0,125)"_x000d_
 (679+645)*0,125*(3/4.5) = 110,333 [Y]_x000d_
 2*(9+20+41+41+34+18+9+31)*(3/4,5) = 270,667 [AB]_x000d_
 "V1a(0,125)"_x000d_
 31*0,125 = 3,875 [Z]_x000d_
 2*(38+25+75+30+71+107+17+54+49)*0,125 = 116,500 [AA]_x000d_
Celkové množství = 875,375</t>
  </si>
  <si>
    <t>9152210R</t>
  </si>
  <si>
    <t>VODOR DOPRAV ZNAČ PLASTEM STRUKTURÁLNÍ NEHLUČNÉ - DOD A POKLÁDKA - BAREVNÉ ZNAČENÍ CYKLOPRUHŮ</t>
  </si>
  <si>
    <t>"Červené zvýraznění bude provedeno dle TP daného výrobce. Jedná se o dvousložkovou plastickou hmotu nanášenou za studena. "_x000d_
 "-Dávkování posypu 350 g/m2"_x000d_
 "-Dávkování hmoty 5200 g/m2"_x000d_
 "-Poměr mísení jednotlivých složek 100:1"_x000d_
 "Délka *šířka"_x000d_
 (20+17+17+21+9,8+21+18+21+5+5+55+35+13+25+45+61+38+14+28+13+10+23+6+6)*1,0 = 526,800 [A]_x000d_
 "samostatné značky kolo:"_x000d_
 "počet * plocha"_x000d_
 60*1,2*1 = 72,000 [B]_x000d_
 Celkem: A+B = 598,800 [C]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</si>
  <si>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</si>
  <si>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</si>
  <si>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</si>
  <si>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"počet *plocha"_x000d_
 15*1,5 = 22,500 [A]</t>
  </si>
  <si>
    <t>"Kompletní provedení vodícího pásu přechodu"_x000d_
 "Délka * šířka (0,03) * počet (6)"_x000d_
 14*0,03*6 = 2,520 [A]</t>
  </si>
  <si>
    <t>"délka*šířka"_x000d_
 "km 6,835 - 7,168 "_x000d_
 "V4"_x000d_
 333*0,25*(3/4,5)*2 = 111,000 [A]_x000d_
 "km 6,835 - 6,930"_x000d_
 "V1a"_x000d_
 (95)*0,125 = 11,875 [D]_x000d_
 "V2b"_x000d_
 "6,930 - 7,122"_x000d_
 (192)*0,125*(3/4,5) = 16,000 [J]_x000d_
 Celkem: A+D+J = 138,875 [K]</t>
  </si>
  <si>
    <t>"Vypočítáno z přílohy C. Situace komunikace"_x000d_
 "Šipky"_x000d_
 56 = 56,000 [B]_x000d_
 "Kolo (V14)"_x000d_
 138 = 138,000 [A]_x000d_
 "Šipky V9"_x000d_
 10 = 10,000 [C]_x000d_
 Celkem: B+A+C = 204,000 [D]</t>
  </si>
  <si>
    <t>91552</t>
  </si>
  <si>
    <t>VODOR DOPRAV ZNAČ - PÍSMENA</t>
  </si>
  <si>
    <t>"Včetně vodorovného dopravního značení nástřikem!."_x000d_
 " Vypočítáno z přílohy C. Situace komunikace"_x000d_
 "PLASTOVÉ!!"_x000d_
 "BUS - 2X"_x000d_
 6 = 6,000 [A]_x000d_
 "Pozor Vlak"_x000d_
 9 = 9,000 [B]_x000d_
 Celkem: A+B = 15,000 [C]</t>
  </si>
  <si>
    <t>Položka zahrnuje:
- dodání a pokládku nátěrového materiálu
- předznačení a reflexní úpravu
Položka nezahrnuje:
- x</t>
  </si>
  <si>
    <t>"délka*šířka"_x000d_
 "Autobus"_x000d_
 " (V11a)"_x000d_
 (1*42*0,125) = 5,250 [N]_x000d_
 "V5"_x000d_
 (5*3*0,5) = 7,500 [P]_x000d_
 "Dopravní stín"_x000d_
 "km 7,158"_x000d_
 10,55 = 10,550 [AC]_x000d_
 "km 7,180"_x000d_
 7.9 = 7,900 [AD]_x000d_
 "km 7,180"_x000d_
 5,5 = 5,500 [AE]_x000d_
 "km 7,392"_x000d_
 1,95 = 1,950 [AF]_x000d_
 "km 7,56"_x000d_
 1,95 = 1,950 [AG]_x000d_
 "Přechod pro chodce"_x000d_
 25 = 25,000 [AH]_x000d_
Celkové množství = 65,600</t>
  </si>
  <si>
    <t>SO 103</t>
  </si>
  <si>
    <t>Úsek silnice II/380 km 5,488 22 - 6,836 50</t>
  </si>
  <si>
    <t>"položka č. 12922"_x000d_
 "ČIŠTĚNÍ KRAJNIC OD NÁNOSU TL. DO 100MM"_x000d_
 "plocha * tl. * přepočet na hmotnost"_x000d_
 "počet stran * délka * šířka * tl"_x000d_
 1348,28*2*0,75*0,1*2 = 404,484 [A]</t>
  </si>
  <si>
    <t>"betonová patka dle položky"_x000d_
 "položka č. 914923"_x000d_
 "SLOUPKY A STOJKY DZ Z OCEL TRUBEK DO PATKY DEMONTÁŽ"_x000d_
 "POČET SLOUPKŮ * DÉLKA * ŠÍŘKA * HLOUBKA"_x000d_
 18*0,5*0,5*0,5*2,3 = 5,175 [A]</t>
  </si>
  <si>
    <t>sanace trhlin tl. 0,05 m_x000d_
odvoz a likvidace v režii zhotovitele_x000d_
Podrobný popis v příloze B.3 Bilance zemních prací</t>
  </si>
  <si>
    <t>489*0,05 = 24,450 [A]</t>
  </si>
  <si>
    <t xml:space="preserve">Položka zahrnuje:
- veškerou manipulaci s vybouranou sutí a s vybouranými hmotami vč. uložení na skládku. 
Položka nezahrnuje:
-  poplatek za skládku</t>
  </si>
  <si>
    <t>čištění krajnic od nánosu tl. 0,1m_x000d_
0,05 m před frézováním a 0,05 m po frézování</t>
  </si>
  <si>
    <t>"Odstranění drnu za krajnicí ( hloubka 0,1m)"_x000d_
 "Odvozová vzdálenost v režii zhotovitele"_x000d_
 "počet stran * délka * šířka"_x000d_
 1348,28*2*0,75 = 2022,420 [A]</t>
  </si>
  <si>
    <t>frézování krytu vozovky tl. 50 mm (1348,28*7,1)*0,05 = 478,639 [A]_x000d_
rozšíření 342*0,05 = 17,100 [B]_x000d_
odečet fréz. pro nezp. krajnici 67,414 = 67,414 [C]_x000d_
 A+B-C = 428,325 [D]</t>
  </si>
  <si>
    <t>frézování vozovky tl. 0,05 m pro nezpevněnou krajnici_x000d_
odvoz na meziskládku vč. uložení v režii zhotovitele</t>
  </si>
  <si>
    <t>1348,28*2*0,5*0,05 = 67,414 [A]</t>
  </si>
  <si>
    <t>trhliny_x000d_
0,5 kg/m2</t>
  </si>
  <si>
    <t>489 = 489,000 [A]</t>
  </si>
  <si>
    <t>574B44</t>
  </si>
  <si>
    <t>ASFALTOVÝ BETON PRO OBRUSNÉ VRSTVY MODIFIK ACO 11+ TL. 50MM</t>
  </si>
  <si>
    <t>ACO 11+</t>
  </si>
  <si>
    <t>"Obrusná vrstva"_x000d_
 1348,28*7 = 9437,960 [A]_x000d_
rozšíření křižovatka 342 = 342,000 [C]_x000d_
Celkové množství = 9779,960</t>
  </si>
  <si>
    <t xml:space="preserve">"VČETNĚ PROŘEZU tl 50mm"_x000d_
 "viz příloha C.  VZOROVÉ ŘEZY  "_x000d_
 "Odměřeno v terénu"_x000d_
 _x000d_
 _x000d_
 "Šířka vyfrézované části  0,5m &gt;&gt; 489/0,5=978m"_x000d_
 "Ošetření trhlin_x000d_
 "viz přílohaC.  VZOROVÉ ŘEZY  "_x000d_
 "Plocha krytu v SO 103 je 9780 m2. Rozsah trhlin  je  489 m2. Délka trhlin 978 m."_x000d_
 978 = 978,000 [B]_x000d_
Celkové množství = 978,000</t>
  </si>
  <si>
    <t>pod ACO 11+</t>
  </si>
  <si>
    <t>"PS, A"_x000d_
 "0,5 kg/m2"_x000d_
 1348,28*7,10 = 9572,788 [A]_x000d_
rozšíření: 342 = 342,000 [D]_x000d_
Celkové množství = 9914,788</t>
  </si>
  <si>
    <t>574E46</t>
  </si>
  <si>
    <t>ASFALTOVÝ BETON PRO PODKLADNÍ VRSTVY ACP 16+, 16S TL. 50MM</t>
  </si>
  <si>
    <t>ACP 16+_x000d_
sanace trhlin</t>
  </si>
  <si>
    <t>podélná pracovní spára, v křižovatce + napojení</t>
  </si>
  <si>
    <t>podélná pracovní spára 400 = 400,000 [A]_x000d_
v křižovatce + napojení 70+14 = 84,000 [B]_x000d_
Celkové množství = 484,000</t>
  </si>
  <si>
    <t>zpevnění krajnic z asfaltového recyklátu tl. 50 mm šířky 0,5 m</t>
  </si>
  <si>
    <t>"Odměřeno za pomocí softwaru"_x000d_
 "sloupky jsou v přímém úseku vzdáleny 50m, vobloucích dle jejich poloměru"_x000d_
 "s trnem"_x000d_
 "bílé "_x000d_
 90 = 90,000 [D]_x000d_
 "Z11g"_x000d_
 10 = 10,000 [E]_x000d_
 Celkem: D+E = 100,000 [F]</t>
  </si>
  <si>
    <t>"Stávající sloupky"_x000d_
 "Odměřeno v terénu"_x000d_
 "Odvozová vzdálenost a likvidace v režii zhotovitele"_x000d_
 100 = 100,000 [A]</t>
  </si>
  <si>
    <t xml:space="preserve">"Kompletní demontáž značení "_x000d_
 "Vypočítáno z přílohy C. Situace komunikace"_x000d_
 "Odvozová vzdálenost a likvidace v režii zhotovitele"_x000d_
 "B21b  a B20a"_x000d_
 5 = 5,000 [B]_x000d_
 "A31a /b /c"_x000d_
 6 = 6,000 [C]_x000d_
 "A30"_x000d_
 2 = 2,000 [D]_x000d_
 "A22"_x000d_
 2 = 2,000 [F]_x000d_
 "E13"_x000d_
 2 = 2,000 [G]_x000d_
 "IS18a"_x000d_
 3 = 3,000 [I]_x000d_
 "IS16d"_x000d_
 1 = 1,000 [T]_x000d_
 "P1"_x000d_
 1 = 1,000 [N]_x000d_
 "P6"_x000d_
 1 = 1,000 [O]_x000d_
 "E2b"_x000d_
 1 = 1,000 [P]_x000d_
 Celkem: B+C+D+F+G+I+T+N+O+P = 24,000 [U]</t>
  </si>
  <si>
    <t xml:space="preserve">" VIZ PŘÍLOHA C:  SITUACE KOMUNIKACE"_x000d_
 "Vypočítáno z přílohy C. Situace komunikace"_x000d_
 "B21b  a B20a"_x000d_
 5 = 5,000 [B]_x000d_
 "A31a /b /c"_x000d_
 6 = 6,000 [C]_x000d_
 "A30"_x000d_
 2 = 2,000 [D]_x000d_
 "A22"_x000d_
 2 = 2,000 [F]_x000d_
 "E13"_x000d_
 2 = 2,000 [G]_x000d_
 "IS18a"_x000d_
 3 = 3,000 [I]_x000d_
 "IS16d"_x000d_
 1 = 1,000 [T]_x000d_
 "P1"_x000d_
 1 = 1,000 [N]_x000d_
 "P6"_x000d_
 1 = 1,000 [O]_x000d_
 "E2b"_x000d_
 1 = 1,000 [P]_x000d_
 "A32"_x000d_
 3 = 3,000 [U]_x000d_
 "B11"_x000d_
 1 = 1,000 [W]_x000d_
 "E13"_x000d_
 1 = 1,000 [V]_x000d_
 Celkem: B+C+D+F+G+I+T+N+O+P+U+W+V = 29,000 [X]</t>
  </si>
  <si>
    <t>"Vypočítáno z přílohy C. Situace komunikace"_x000d_
 "IS9a"_x000d_
 1 = 1,000 [A]</t>
  </si>
  <si>
    <t>"Vypočítáno z přílohy C. Situace komunikace"_x000d_
 18 = 18,000 [A]</t>
  </si>
  <si>
    <t>"Vypočítáno z přílohy C. Situace komunikace"_x000d_
 "včetně beton. patky"_x000d_
 "Odvozová vzdálenost a likvidace v režii zhotovitele"_x000d_
 18 = 18,000 [A]</t>
  </si>
  <si>
    <t>"Psychologická brzda"_x000d_
 (6*3*0,25) = 4,500 [Q]_x000d_
 "V5"_x000d_
 (5*3*0,5) = 7,500 [P]_x000d_
 Celkem: Q+P = 12,000 [R]</t>
  </si>
  <si>
    <t>"délka*šířka"_x000d_
 "V4"_x000d_
 1348*0,25*2 = 674,000 [A]_x000d_
 "V1a"_x000d_
 (276+361+123)*0,125 = 95,000 [D]_x000d_
 "V3"_x000d_
 (163+111)*(0,125+0,125*(2/3)) = 57,083 [E]_x000d_
 "V2a"_x000d_
 (55+637+123)*0,125/3 = 33,958 [L]_x000d_
 "V2b"_x000d_
 (112+112+112)*0,125*(3/4,5) = 28,000 [M]_x000d_
 Celkem: A+D+E+L+M = 888,041 [N]</t>
  </si>
  <si>
    <t>"Vypočítáno z přílohy C. Situace komunikace"_x000d_
 "Šipka V9b"_x000d_
 15 = 15,000 [A]_x000d_
 "KŘÍŽ PŘED PŘEJEZDEM V 15"_x000d_
 2 = 2,000 [B]_x000d_
 Celkem: A+B = 17,000 [C]</t>
  </si>
  <si>
    <t>"Vypočítáno z přílohy C. Situace komunikace"_x000d_
 "PLASTOVÉ!!"_x000d_
 "Pozor Vlak"_x000d_
 9 = 9,000 [B]_x000d_
 Celkem: B = 9,000 [C]</t>
  </si>
  <si>
    <t>1348,28*7,1+342 = 9914,788 [A]</t>
  </si>
  <si>
    <t>SO 121</t>
  </si>
  <si>
    <t>NAPOJENÍ MÍSTNÍCH KOMUNIKACÍ</t>
  </si>
  <si>
    <t>"Odvozová vzdálenost a likvidace v režii zhotovitele"_x000d_
 "Část vSo 102"_x000d_
 "Plocha odměřena pomocí softwaru."_x000d_
 "plocha * tl."_x000d_
 "SO121"_x000d_
 "km 7,810"_x000d_
 19*0,11 = 2,090 [V]_x000d_
 "km 7,848"_x000d_
 11*0,11 = 1,210 [P]_x000d_
 "km 7,865"_x000d_
 8*0,11 = 0,880 [Q]_x000d_
 Celkem: V+P+Q = 4,180 [W]</t>
  </si>
  <si>
    <t>"PS, A"_x000d_
 "ČSN 73 6129"_x000d_
 "viz. Příloha C. Vzorové příčné řezy a Situace komunikace"_x000d_
 "Vypočítáno z přílohy C. Situace komunikace"_x000d_
 "Plocha první vrstvy pod ACO"_x000d_
 "0,5 kg /m3"_x000d_
 "VYROVNÁVKY NA SJEZDECH"_x000d_
 "Úsek So 102"_x000d_
 "Viz příloha C. Situace Komuniakce"_x000d_
 "VYROVNÁVKY NA SJEZDECH"_x000d_
 "Odměřeno za pomocí softwaru"_x000d_
 "Plocha první vrstvy pod ACO "_x000d_
 "SO121"_x000d_
 "km 7,810"_x000d_
 19 = 19,000 [AO]_x000d_
 "km 7,848"_x000d_
 11 = 11,000 [P]_x000d_
 "km 7,865"_x000d_
 8 = 8,000 [Q]_x000d_
 "Plocha druhé vrstvy postřiku pod ložnou vrstvou"_x000d_
 "0,5 kg /m3 Odměřeno za pomocí softwaru"_x000d_
 "SO121"_x000d_
 "km 7,810"_x000d_
 19 = 19,000 [V]_x000d_
 "km 7,848"_x000d_
 11 = 11,000 [AP]_x000d_
 "km 7,865"_x000d_
 8 = 8,000 [AQ]_x000d_
 Celkem: AO+P+Q+V+AP+AQ = 76,000 [AR]</t>
  </si>
  <si>
    <t>ASFALTOVÝ BETON PRO OBRUSNÉ VRSTVY MODIFIK ACO 11+TL. 50MM</t>
  </si>
  <si>
    <t>"viz. Příloha C. Vzorové příčné řezy"_x000d_
 "Asfaltový beton střednězrněnný ACO 11+ tl. 50mm"_x000d_
 "Viz příloha C. Situace Komuniakce"_x000d_
 "Vyrovnání na sjezdech"_x000d_
 "Plocha vrstvy "_x000d_
 "Plocha odměřena pomocí softwaru."_x000d_
 "AV"_x000d_
 "Část vSo 102"_x000d_
 "SO121"_x000d_
 "km 7,810"_x000d_
 19 = 19,000 [V]_x000d_
 "km 7,848"_x000d_
 11 = 11,000 [P]_x000d_
 "km 7,865"_x000d_
 8 = 8,000 [Q]_x000d_
 Celkem: V+P+Q = 38,000 [W]</t>
  </si>
  <si>
    <t xml:space="preserve">"Ložná vrstva  ACL 16+ "_x000d_
 "tl 60  mm"_x000d_
 "viz. Příloha C. Vzorové příčné řezy a Situace komunikace"_x000d_
 "Vyrovnání na sjezdech"_x000d_
 "Odměřeno za pomocí softwaru"_x000d_
 "SO121"_x000d_
 "km 7,810"_x000d_
 19 = 19,000 [V]_x000d_
 "km 7,848"_x000d_
 11 = 11,000 [P]_x000d_
 "km 7,865"_x000d_
 8 = 8,000 [Q]_x000d_
 Celkem: V+P+Q = 38,000 [W]</t>
  </si>
  <si>
    <t>"VČETNĚ PROŘEZU"_x000d_
 " podél sjezdů"_x000d_
 "Odměřeno za pomocí softwaru"_x000d_
 "DÉLKA * POČETSPÁR"_x000d_
 "km 7,810"_x000d_
 (16+10,8) = 26,800 [O]_x000d_
 "km 7,848"_x000d_
 (17+15,7) = 32,700 [P]_x000d_
 "km 7,865"_x000d_
 (17+15,5) = 32,500 [Q]_x000d_
 Celkem: O+P+Q = 92,000 [R]</t>
  </si>
  <si>
    <t>SO 122</t>
  </si>
  <si>
    <t>NAPOJENÍ ÚČELOVÝCH KOMUNIKACÍ</t>
  </si>
  <si>
    <t xml:space="preserve">"Podrobný popis v příloze B.3 Bilance zemních prací"_x000d_
 "Odvozová vzdálenost a likvidace v režii zhotovitele"_x000d_
 "Plocha odměřena pomocí softwaru."_x000d_
 "Část vSo 101"_x000d_
 "plocha  * tl."_x000d_
 "SO 122"_x000d_
 "km 2,520"_x000d_
 50*0,11 = 5,500 [R]_x000d_
 "km 2,809"_x000d_
 12*0,11 = 1,320 [S]_x000d_
 "km 2,842"_x000d_
 22,5*0,11 = 2,475 [T]_x000d_
 "Část vSo 102"_x000d_
 "SO 122"_x000d_
 "km 7,191"_x000d_
 29*0,11 = 3,190 [Z]_x000d_
 "km7,382"_x000d_
 60*0,11 = 6,600 [AA]_x000d_
 "km 7,392"_x000d_
 60*0,11 = 6,600 [AB]_x000d_
 "km 7,446"_x000d_
 83*0,11 = 9,130 [AC]_x000d_
 "km 7,562"_x000d_
 27*0,11 = 2,970 [AD]_x000d_
 "km 7,562"_x000d_
 30*0,11 = 3,300 [AE]_x000d_
 "km 7,696"_x000d_
 21*0,11 = 2,310 [AF]_x000d_
 "km 7,800 - navýšení úpravy plochy sjezdu 19+791 = 810 m2"_x000d_
 (19+791)*0,11 = 89,100 [U]_x000d_
 Celkem: R+S+T+Z+AA+AB+AC+AD+AE+AF+U = 132,495 [AG]</t>
  </si>
  <si>
    <t>"VYROVNÁNÍ NA SJEZDECH"_x000d_
 " Štěrkodrť ŠDa 0/32 v tl 100 mm"_x000d_
 "viz. Příloha C. Vzorové příčné řezy a Situace komunikace"_x000d_
 "Odměřeno pomocí softwaru"_x000d_
 "Část vSo 101"_x000d_
 "km 2,689"_x000d_
 7 = 7,000 [E]_x000d_
 "km 2,775"_x000d_
 14 = 14,000 [F]_x000d_
 "km 2,784"_x000d_
 9 = 9,000 [G]_x000d_
 "km 3,548"_x000d_
 12 = 12,000 [H]_x000d_
 "km 3,567"_x000d_
 15 = 15,000 [I]_x000d_
 "km 3,764"_x000d_
 26 = 26,000 [J]_x000d_
 "km 4,196"_x000d_
 16 = 16,000 [K]_x000d_
 "km 4,243"_x000d_
 12 = 12,000 [L]_x000d_
 "km 4,534"_x000d_
 16 = 16,000 [M]_x000d_
 "km 4,935"_x000d_
 21 = 21,000 [N]_x000d_
 "km 5,312"_x000d_
 14 = 14,000 [O]_x000d_
 "km 5,296"_x000d_
 29 = 29,000 [P]_x000d_
 Celkem: E+F+G+H+I+J+K+L+M+N+O+P = 191,000 [Q]</t>
  </si>
  <si>
    <t>"PS, A"_x000d_
 "ČSN 73 6129"_x000d_
 "viz. Příloha C. Vzorové příčné řezy a Situace komunikace"_x000d_
 "Vypočítáno z přílohy C. Situace komunikace"_x000d_
 "Plocha první vrstvy pod ACO"_x000d_
 "0,5 kg /m3"_x000d_
 "VYROVNÁVKY NA SJEZDECH"_x000d_
 "Plocha první vrstvy "_x000d_
 "Vypočítáno z přílohy C. Situace komunikace"_x000d_
 "AV"_x000d_
 "Část vSo 101"_x000d_
 "SO 122"_x000d_
 "km 2,520"_x000d_
 50 = 50,000 [AB]_x000d_
 "km 2,809"_x000d_
 12 = 12,000 [AC]_x000d_
 "km 2,842"_x000d_
 22,5 = 22,500 [AD]_x000d_
 "Plocha druhé vrstvy postřiku pod ložnou vrstvou"_x000d_
 "0,5 kg /m3"_x000d_
 "AV"_x000d_
 "Část vSo 101"_x000d_
 "SO 122"_x000d_
 "km 2,52"_x000d_
 50 = 50,000 [R]_x000d_
 "km 2,809"_x000d_
 12 = 12,000 [S]_x000d_
 "km 2,842"_x000d_
 22,5 = 22,500 [T]_x000d_
 "ÚSEK so102"_x000d_
 "Viz příloha C. Situace Komuniakce"_x000d_
 "VYROVNÁVKY NA SJEZDECH"_x000d_
 "Odměřeno za pomocí softwaru"_x000d_
 "Plocha druhé vrstvy pod ACL "_x000d_
 "SO 122"_x000d_
 "km 7,191"_x000d_
 29 = 29,000 [AN]_x000d_
 "km7,382"_x000d_
 60 = 60,000 [AO]_x000d_
 "km 7,392"_x000d_
 60 = 60,000 [AP]_x000d_
 "km 7,446"_x000d_
 83 = 83,000 [AE]_x000d_
 "km 7,562"_x000d_
 27 = 27,000 [AF]_x000d_
 "km 7,562"_x000d_
 30 = 30,000 [AG]_x000d_
 "km 7,696"_x000d_
 21 = 21,000 [AH]_x000d_
 "km 7,800, navýšení úpravy plochy sjezdu 810m2"_x000d_
 19+791 = 810,000 [AI]_x000d_
 "Plocha druhé vrstvy postřiku pod ložnou vrstvou"_x000d_
 "0,5 kg /m3 Odměřeno za pomocí softwaru"_x000d_
 "SO 122"_x000d_
 "km 7,191"_x000d_
 29 = 29,000 [AQ]_x000d_
 "km7,382"_x000d_
 60 = 60,000 [AR]_x000d_
 "km 7,392"_x000d_
 60 = 60,000 [AS]_x000d_
 "km 7,446"_x000d_
 83 = 83,000 [AT]_x000d_
 "km 7,562"_x000d_
 27 = 27,000 [AU]_x000d_
 "km 7,562"_x000d_
 30 = 30,000 [AV]_x000d_
 "km 7,696"_x000d_
 21 = 21,000 [AW]_x000d_
 "km 7,800 navýšení úpravy plochy sjezdu 810m2"_x000d_
 19+791 = 810,000 [U]_x000d_
Celkové množství = 2409,000</t>
  </si>
  <si>
    <t>"Obruzsná vrstva ACO 11+ tl. 50mm"_x000d_
 "viz. Příloha C. Vzorové příčné řezy"_x000d_
 "Asfaltový beton střednězrněnný ACO 11+"_x000d_
 "Viz příloha C. Situace Komuniakce"_x000d_
 "Vyrovnání na sjezdech"_x000d_
 "Plocha odměřena pomocí softwaru."_x000d_
 "AV"_x000d_
 "SO 122"_x000d_
 "km 2,52"_x000d_
 50 = 50,000 [R]_x000d_
 "km 2,809"_x000d_
 12 = 12,000 [S]_x000d_
 "km 2,842"_x000d_
 22,5 = 22,500 [T]_x000d_
 "Část vSo 102"_x000d_
 "SO 122"_x000d_
 "km 7,191"_x000d_
 29 = 29,000 [Z]_x000d_
 "km7,382"_x000d_
 60 = 60,000 [AA]_x000d_
 "km 7,392"_x000d_
 60 = 60,000 [AB]_x000d_
 "km 7,446"_x000d_
 83 = 83,000 [AC]_x000d_
 "km 7,562"_x000d_
 27 = 27,000 [AD]_x000d_
 "km 7,562"_x000d_
 30 = 30,000 [AE]_x000d_
 "km 7,696"_x000d_
 21 = 21,000 [AF]_x000d_
 "km 7,800 navýšení úpravy plochy sjezdu 810m2"_x000d_
 19+791 = 810,000 [U]_x000d_
 Celkem: R+S+T+Z+AA+AB+AC+AD+AE+AF+U = 1204,500 [AG]</t>
  </si>
  <si>
    <t xml:space="preserve">"Ložná vrstva  ACL 16+ "_x000d_
 "tl 60  mm"_x000d_
 "viz. Příloha C. Vzorové příčné řezy a Situace komunikace"_x000d_
 "Vyrovnání na sjezdech"_x000d_
 "Odměřeno za pomocí softwaru"_x000d_
 "SO 122"_x000d_
 "km 2,52"_x000d_
 50 = 50,000 [R]_x000d_
 "km 2,809"_x000d_
 12 = 12,000 [S]_x000d_
 "km 2,842"_x000d_
 22,5 = 22,500 [T]_x000d_
 "Část v SO 102"_x000d_
 "SO 122"_x000d_
 "km 7,191"_x000d_
 29 = 29,000 [AA]_x000d_
 "km7,382"_x000d_
 60 = 60,000 [AB]_x000d_
 "km 7,392"_x000d_
 60 = 60,000 [AC]_x000d_
 "km 7,446"_x000d_
 83 = 83,000 [AD]_x000d_
 "km 7,562"_x000d_
 27 = 27,000 [AE]_x000d_
 "km 7,562"_x000d_
 30 = 30,000 [AF]_x000d_
 "km 7,696"_x000d_
 21 = 21,000 [AG]_x000d_
 "km 7,800 navýšení úpravy plochy sjezdu 810m2"_x000d_
 19+791 = 810,000 [U]_x000d_
 Celkem: R+S+T+AA+AB+AC+AD+AE+AF+AG+U = 1204,500 [AH]</t>
  </si>
  <si>
    <t>"VYROVNÁNÍ NA SJEZDECH"_x000d_
 "viz. Příloha C. Vzorové příčné řezy a Situace komunikace"_x000d_
 "Odměřeno pomocí softwaru"_x000d_
 "Část vSo 101"_x000d_
 "km 2,689"_x000d_
 7 = 7,000 [E]_x000d_
 "km 2,775"_x000d_
 14 = 14,000 [F]_x000d_
 "km 2,784"_x000d_
 9 = 9,000 [G]_x000d_
 "km 3,548"_x000d_
 12 = 12,000 [H]_x000d_
 "km 3,567"_x000d_
 15 = 15,000 [I]_x000d_
 "km 3,764"_x000d_
 26 = 26,000 [J]_x000d_
 "km 4,196"_x000d_
 16 = 16,000 [K]_x000d_
 "km 4,243"_x000d_
 12 = 12,000 [L]_x000d_
 "km 4,534"_x000d_
 16 = 16,000 [M]_x000d_
 "km 4,935"_x000d_
 21 = 21,000 [N]_x000d_
 "km 5,312"_x000d_
 14 = 14,000 [O]_x000d_
 "km 5,296"_x000d_
 29 = 29,000 [P]_x000d_
 Celkem: E+F+G+H+I+J+K+L+M+N+O+P = 191,000 [Q]</t>
  </si>
  <si>
    <t>"VČETNĚ PROŘEZU"_x000d_
 "podél sjezdů"_x000d_
 "Odměřeno za pomocí softwaru"_x000d_
 "DÉLKA * POČETSPÁR"_x000d_
 "SO 122"_x000d_
 "km 2,520"_x000d_
 31*2 = 62,000 [AH]_x000d_
 "km 2,809"_x000d_
 11*2 = 22,000 [Z]_x000d_
 "km 2,842"_x000d_
 27*2 = 54,000 [AI]_x000d_
 "Část vSO 102"_x000d_
 "Odměřeno za pomocí softwaru"_x000d_
 "km 7,191"_x000d_
 (22+15) = 37,000 [G]_x000d_
 "km7,382"_x000d_
 (40+34) = 74,000 [H]_x000d_
 "km 7,392"_x000d_
 (23+16) = 39,000 [I]_x000d_
 "km 7,446"_x000d_
 (38+27) = 65,000 [J]_x000d_
 "km 7,562"_x000d_
 (22+12) = 34,000 [K]_x000d_
 "km 7,562"_x000d_
 (32+27) = 59,000 [L]_x000d_
 "km 7,696"_x000d_
 (17+14) = 31,000 [M]_x000d_
 "km 7,800"_x000d_
 (20+30) = 50,000 [N]_x000d_
 Celkem: AH+Z+AI+G+H+I+J+K+L+M+N = 527,000 [AJ]</t>
  </si>
  <si>
    <t>SO 151</t>
  </si>
  <si>
    <t>HOSPODÁŘSKÉ SJEZDY</t>
  </si>
  <si>
    <t>"položka č. 129946"_x000d_
 "ČIŠTĚNÍ POTRUBÍ DN DO 400MM"_x000d_
 "DÉLKA * MNOŽSTVÍ NA METR DÉLKY * OBJEM. HMOTNOST"_x000d_
 119*0,12*2 = 28,560 [I]_x000d_
 Celkem: I = 28,560 [J]</t>
  </si>
  <si>
    <t>129946</t>
  </si>
  <si>
    <t>ČIŠTĚNÍ POTRUBÍ DN DO 400MM</t>
  </si>
  <si>
    <t>"Vypočítáno z přílohy C. Situace komunikace"_x000d_
 "Odvozová vzdálenost v režii zhotovitele!"_x000d_
 "DN 400"_x000d_
 "MNOŽSTVÍ DO 0,12 M3/M"_x000d_
 "km 0,180"_x000d_
 13,7 = 13,700 [A]_x000d_
 "km 0,642"_x000d_
 13,5 = 13,500 [B]_x000d_
 "km 0,849"_x000d_
 13,2 = 13,200 [C]_x000d_
 "km0,964"_x000d_
 16 = 16,000 [D]_x000d_
 "km 1,320"_x000d_
 17,5 = 17,500 [E]_x000d_
 "km1,306"_x000d_
 14 = 14,000 [F]_x000d_
 "km1,853"_x000d_
 14,6 = 14,600 [G]_x000d_
 "km 1,865"_x000d_
 16,5 = 16,500 [H]_x000d_
 Celkem: A+B+C+D+E+F+G+H = 119,000 [I]</t>
  </si>
  <si>
    <t>"VYROVNÁNÍ NA SJEZDECH"_x000d_
 "viz. Příloha C. Vzorové příčné řezy a Situace komunikace"_x000d_
 "Odměřeno pomocí softwaru"_x000d_
 "SO 151"_x000d_
 "km 0,642"_x000d_
 15 = 15,000 [Q]_x000d_
 "km 0,964"_x000d_
 19 = 19,000 [R]_x000d_
 "km 1,306"_x000d_
 15 = 15,000 [S]_x000d_
 "km 1,530"_x000d_
 13 = 13,000 [T]_x000d_
 Celkem: Q+R+S+T = 62,000 [U]</t>
  </si>
  <si>
    <t>"Odvozová vzdálenost a likvidace v režii zhotovitele"_x000d_
 "Plocha odměřena pomocí softwaru."_x000d_
 "plocha * tl."_x000d_
 "SO 151"_x000d_
 "km 0,848"_x000d_
 12*0,11 = 1,320 [M]_x000d_
 "km 1,320"_x000d_
 31*0,11 = 3,410 [N]_x000d_
 "km 1,536"_x000d_
 72*0,11 = 7,920 [O]_x000d_
 "km 1,865"_x000d_
 28*0,11 = 3,080 [P]_x000d_
 "km 1,853"_x000d_
 19*0,11 = 2,090 [Q]_x000d_
 Celkem: M+N+O+P+Q = 17,820 [R]</t>
  </si>
  <si>
    <t>"VYROVNÁNÍ NA SJEZDECH"_x000d_
 " Štěrkodrť ŠDa 0/32 v tl 100 mm"_x000d_
 "viz. Příloha C. Vzorové příčné řezy a Situace komunikace"_x000d_
 "Odměřeno pomocí softwaru"_x000d_
 "SO 151"_x000d_
 "km 0,642"_x000d_
 15 = 15,000 [Q]_x000d_
 "km 0,964"_x000d_
 19 = 19,000 [R]_x000d_
 "km 1,306"_x000d_
 15 = 15,000 [S]_x000d_
 "km 1,530"_x000d_
 13 = 13,000 [T]_x000d_
 Celkem: Q+R+S+T = 62,000 [U]</t>
  </si>
  <si>
    <t>"PS, A"_x000d_
 "ČSN 73 6129"_x000d_
 "viz. Příloha C. Vzorové příčné řezy a Situace komunikace"_x000d_
 "Vypočítáno z přílohy C. Situace komunikace"_x000d_
 "Plocha první vrstvy pod ACO"_x000d_
 "0,5 kg /m3"_x000d_
 "VYROVNÁVKY NA SJEZDECH"_x000d_
 "Plocha první vrstvy "_x000d_
 "Plocha odměřena pomocí softwaru."_x000d_
 "AV"_x000d_
 "SO 151"_x000d_
 "km 0,848"_x000d_
 12 = 12,000 [W]_x000d_
 "km 1,320"_x000d_
 31 = 31,000 [X]_x000d_
 "km 1,536"_x000d_
 72 = 72,000 [Y]_x000d_
 "km 1,865"_x000d_
 28 = 28,000 [Z]_x000d_
 "km 1,853"_x000d_
 19 = 19,000 [AA]_x000d_
 "Plocha druhé vrstvy postřiku pod ložnou vrstvou"_x000d_
 "0,5 kg /m3"_x000d_
 "AV"_x000d_
 "SO 151"_x000d_
 "km 0,848"_x000d_
 12 = 12,000 [M]_x000d_
 "km 1,320"_x000d_
 31 = 31,000 [N]_x000d_
 "km 1,536"_x000d_
 72 = 72,000 [O]_x000d_
 "km 1,865"_x000d_
 28 = 28,000 [P]_x000d_
 "km 1,853"_x000d_
 19 = 19,000 [Q]_x000d_
 Celkem: W+X+Y+Z+AA+M+N+O+P+Q = 324,000 [AB]</t>
  </si>
  <si>
    <t>ASFALTOVÝ BETON PRO OBRUSNÉ VRSTVY MODIFIK ACO 11+, TL. 50MM</t>
  </si>
  <si>
    <t>"Obruzsná vrstva ACO 11+ tl. 50 mm"_x000d_
 _x000d_
 "viz. Příloha C. Vzorové příčné řezy"_x000d_
 "Asfaltový beton střednězrněnný ACO 11+"_x000d_
 "Viz příloha C. Situace Komuniakce"_x000d_
 "Vyrovnání na sjezdech"_x000d_
 "Plocha odměřena pomocí softwaru."_x000d_
 "AV"_x000d_
 "SO 151"_x000d_
 "km 0,848"_x000d_
 12 = 12,000 [M]_x000d_
 "km 1,320"_x000d_
 31 = 31,000 [N]_x000d_
 "km 1,536"_x000d_
 72 = 72,000 [O]_x000d_
 "km 1,865"_x000d_
 28 = 28,000 [P]_x000d_
 "km 1,853"_x000d_
 19 = 19,000 [Q]_x000d_
 Celkem: M+N+O+P+Q = 162,000 [R]</t>
  </si>
  <si>
    <t xml:space="preserve">"Ložná vrstva  ACL 16+ "_x000d_
 "tl 60  mm"_x000d_
 "viz. Příloha C. Vzorové příčné řezy a Situace komunikace"_x000d_
 "Vyrovnání na sjezdech"_x000d_
 "Odměřeno za pomocí softwaru"_x000d_
 "SO 151"_x000d_
 "km 0,848"_x000d_
 12 = 12,000 [M]_x000d_
 "km 1,320"_x000d_
 31 = 31,000 [N]_x000d_
 "km 1,536"_x000d_
 72 = 72,000 [O]_x000d_
 "km 1,865"_x000d_
 28 = 28,000 [P]_x000d_
 "km 1,853"_x000d_
 19 = 19,000 [Q]_x000d_
 Celkem: M+N+O+P+Q = 162,000 [R]</t>
  </si>
  <si>
    <t>"VČETNĚ PROŘEZU"_x000d_
 "podél sjezdů"_x000d_
 "Odměřeno za pomocí softwaru"_x000d_
 "DÉLKA * POČETSPÁR"_x000d_
 "km 0,848"_x000d_
 11*2 = 22,000 [T]_x000d_
 "km 1,320"_x000d_
 13*2 = 26,000 [U]_x000d_
 "km 1,536"_x000d_
 25*2 = 50,000 [V]_x000d_
 "km 1,865"_x000d_
 17*2 = 34,000 [W]_x000d_
 "km 1,853"_x000d_
 11*2 = 22,000 [X]_x000d_
 Celkem: T+U+V+W+X = 154,000 [Y]</t>
  </si>
  <si>
    <t>SO 181.1</t>
  </si>
  <si>
    <t>Dopravní opatření - Etapa 1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</si>
  <si>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</si>
  <si>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</si>
  <si>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etapy</t>
  </si>
  <si>
    <t>1 = 1,000 [A]</t>
  </si>
  <si>
    <t>zahrnuje veškeré náklady spojené s objednatelem požadovanými zařízeními</t>
  </si>
  <si>
    <t>SO 181.2</t>
  </si>
  <si>
    <t>Dopravní opatření - Etapa 2</t>
  </si>
  <si>
    <t>SO 201</t>
  </si>
  <si>
    <t>Most ev.č. 380-017 přes řeku Kyjovka</t>
  </si>
  <si>
    <t xml:space="preserve">"výkopová zemina (m3)"_x000d_
 pol.131738   1098,853 = 1098,853 [A]_x000d_
 pol.132738  159,32 = 159,320 [E]_x000d_
 A+E = 1258,173 [C]_x000d_
 "přepočet m3 na tuny (2,0 t/m3)"_x000d_
 C*2,0 = 2516,346 [D]</t>
  </si>
  <si>
    <t>"kamenná suť"_x000d_
 "(m3)"_x000d_
 pol.967136 84,975 = 84,975 [G]_x000d_
 G = 84,975 [E]_x000d_
 "přepočet m3 na tuny (2,6 t/m3)"_x000d_
 E*2,6 = 220,935 [F]</t>
  </si>
  <si>
    <t>beton, ŽB</t>
  </si>
  <si>
    <t xml:space="preserve">"betonová suť (m3)"_x000d_
 pol. 966116  ŽB mostovka z dílců 15,672 = 15,672 [A]_x000d_
 pol. 966166  ŽB římsy a opěry 343,889 = 343,889 [C]_x000d_
 pol. 97816  vyrovnávací beton 7,616 = 7,616 [D]_x000d_
 "přepočet m3 na tuny (2,5 t/m3)"_x000d_
 (A+C+D)*2,5 = 917,943 [B]</t>
  </si>
  <si>
    <t>014132</t>
  </si>
  <si>
    <t>POPLATKY ZA SKLÁDKU TYP S-NO (NEBEZPEČNÝ ODPAD)</t>
  </si>
  <si>
    <t>mostní izolace</t>
  </si>
  <si>
    <t xml:space="preserve">" izolace mostu"_x000d_
 pol. 97817      95,542*0,01 = 0,955 [A]_x000d_
 "přepočet m3 na tuny"_x000d_
 A*2,4 = 2,292 [B]</t>
  </si>
  <si>
    <t>"odstranění křovin(2 velké keře) a náletu v dotčené ploše úprav v okolí mostu"_x000d_
 "plochy odečteny z AutoCADu"_x000d_
 opěra 1 - vlevo a vpravo 23+10 = 33,000 [A]_x000d_
 opěra 2 - vlevo a vpravo 16+6 = 22,000 [B]_x000d_
 Celkem: A+B = 55,000 [C]_x000d_
 "odvoz a likvidace v režii zhotovitele"_x000d_
 "(viz příloha C.4.03)"</t>
  </si>
  <si>
    <t>12110</t>
  </si>
  <si>
    <t>SEJMUTÍ ORNICE NEBO LESNÍ PŮDY</t>
  </si>
  <si>
    <t xml:space="preserve">"plocha pro sejmutí ornice (tl.ornice dle TZ je 0,2 m)"_x000d_
 "koeficient šikmostixplocha"_x000d_
 "plocha se bude snímat v okolí mostu v rozsahu úprav terénu mimo koryto toku (zpevnění kámen do betonu a osetí travním semenem viz Půdorysstávajícího stavu),"_x000d_
 "(plochy odečteny z AutoCADu)"_x000d_
 u opěry 1   1,4*(19,1+12,56+2,72+12,9+16,9) = 89,852 [A]_x000d_
 u opěry 2   1,4*(12,58+19,16+2,71+12,88+11,53) = 82,404 [B]_x000d_
 "celkem"_x000d_
 A+B = 172,256 [C]_x000d_
 "odvozná vzdálenost v režii zhotovitele"_x000d_
 "včetně uložení na mezideponii, bude využito pro položku 18225"_x000d_
 "(viz příloha C.4.03)"_x000d_
 172,256 m2*0,2 m = 34,451 [L]</t>
  </si>
  <si>
    <t xml:space="preserve">Položka zahrnuje:
- sejmutí ornice bez ohledu na tloušťku vrstvy
-  její vodorovnou dopravu
Položka nezahrnuje:
- uložení na trvalou skládku</t>
  </si>
  <si>
    <t>"kácení stromů u opěry 2 vpravo"_x000d_
 "3 ks"_x000d_
 3 = 3,000 [A]_x000d_
 "odvoz a likvidace v režii zhotovitele"_x000d_
 "(viz příloha C.4.03)"</t>
  </si>
  <si>
    <t>11512</t>
  </si>
  <si>
    <t>ČERPÁNÍ VODY DO 1000 L/MIN</t>
  </si>
  <si>
    <t>včetně zřízení čerpacích jímek</t>
  </si>
  <si>
    <t>"Doba odčerpávání vody ze základové spáry"_x000d_
 300 = 300,000 [A]_x000d_
 "(viz přílohy C.4.01-C.4.15)"</t>
  </si>
  <si>
    <t>"PE roura DN800 délky 20 m"_x000d_
 20 = 20,000 [A]_x000d_
 "(viz přílohy C.4.09)"</t>
  </si>
  <si>
    <t xml:space="preserve">"za opěrou 1 (km 2,342 97 - km 2,351 87)"_x000d_
 "přechod. oblast mezi i vně stávajících křídel(plocha podélného řezuxprůměrná délka) - od úrovně zemní pláně dolů"_x000d_
 34,2*(7,19+2*3) = 451,098 [A]_x000d_
 "za opěrou 2 (km 2,364 07 - km 2,372 97)"_x000d_
 "přechod. oblast mezi i vně stávajících křídel(plocha podélného řezuxprůměrná délka) - od úrovně zemní pláně dolů "_x000d_
 32,4*(7,19+2*3) = 427,356 [E]_x000d_
 "mezi opěrami"_x000d_
 "výkop"_x000d_
 "plocha příčného řezuxdélka + (vně štětovnic) plocha z příčného řezuxšířka koryta (mxmxm)"_x000d_
 21,2*13,7+1,31*(5,4+3+3) = 305,374 [J]_x000d_
 odečet bourání kamenného zpevnění koryta, dle pol.9967136    84,975 = 84,975 [K]_x000d_
 Celkem: A+E+J-K = 1098,853 [I]_x000d_
 "Odvoz na skládku v režii zhotovitele."_x000d_
 "poplatky viz pol.014102"_x000d_
 "(viz přílohy C.4.07,08)"</t>
  </si>
  <si>
    <t>součástí položky je kontrola základové spáry geologem pro ověření předpokladů vlastností podzákladí viz. SO 201 TZ</t>
  </si>
  <si>
    <t>"(výměry odečteny z AutoCADu)"_x000d_
 "pod základy opěr (výměna podloží hl.1,5 m)"_x000d_
 " (šířkaxvýškaxdélkaxpočet) "_x000d_
 5,6*1,5*12,9*2 = 216,720 [A]_x000d_
 "odečet kubatury stávajících základů opěr"_x000d_
 "(šířkaxvýškaxdélkaxpočet)"_x000d_
 3.5*0.82*10*2 = 57,400 [B]_x000d_
 A-B = 159,320 [C]_x000d_
 "Odvozná vzdálenost v režii zhotovitele."_x000d_
 "poplatky viz pol.014102"_x000d_
 "(viz přílohy C.4.07,08,09)"</t>
  </si>
  <si>
    <t xml:space="preserve">"souvisí s položkami:"_x000d_
 131738:  1098,853 = 1098,853 [A]_x000d_
 132738:  159,32 = 159,320 [B]_x000d_
 Celkem: A+B = 1258,173 [C]_x000d_
 "poplatky za uložení viz 014102"</t>
  </si>
  <si>
    <t>"zásyp vsakovací jímky z těženého materiálu frakce 32/64"_x000d_
 "plochaxvýškaxpočet"_x000d_
 0,95*0,95/4*3,14*0,55*2 = 0,779 [A]_x000d_
 "(viz přílohy C.4.07,08)"</t>
  </si>
  <si>
    <t xml:space="preserve">"hutněný zásyp v korytě a základu mezi základy opěr a mezi betonovými prahy ŠD drcený třídy A frakce 0-125  (Id=min.0,85)"_x000d_
 "(plocha z podélnéhgo řezuxdélka)"_x000d_
 (1,7+6,1+2,9)*13,4 = 143,380 [H]_x000d_
 Celkem: H = 143,380 [J]_x000d_
 "(viz přílohy C.4.07,08)"</t>
  </si>
  <si>
    <t>úprava zemní pláně_x000d_
km 2,342 97 - km 2,372,97_x000d_
(šířkaxdélka)_x000d_
předpolí za opěrou 1 10*3,9=39,000 [A]_x000d_
předpolí za opěrou 2 10*3,9=39,000 [B]_x000d_
A+B=78,000 [C]_x000d_
(viz přílohy C.4.06,07,08)</t>
  </si>
  <si>
    <t>18223</t>
  </si>
  <si>
    <t>ROZPROSTŘENÍ ORNICE VE SVAHU V TL DO 0,20M</t>
  </si>
  <si>
    <t>"tloušťka vrstvy 0,2 m, včetně dovozu z meziskládky"_x000d_
 "souvisí s pol. 12110"_x000d_
 "kubatura 34,45 m3 na plochu (viz níže)"_x000d_
 "(viz přílohy C.4.06)"_x000d_
 172,256 = 172,256 [A]</t>
  </si>
  <si>
    <t>Položka zahrnuje:
- nutné přemístění ornice z dočasných skládek vzdálených do 50m
- rozprostření ornice v předepsané tloušťce ve svahu přes 1:5
Položka nezahrnuje:
- x</t>
  </si>
  <si>
    <t>1098,853*28 = 30767,884 [A]</t>
  </si>
  <si>
    <t>159,32*28 = 4460,960 [A]</t>
  </si>
  <si>
    <t>21331</t>
  </si>
  <si>
    <t>DRENÁŽNÍ VRSTVY Z BETONU MEZEROVITÉHO (DRENÁŽNÍHO)</t>
  </si>
  <si>
    <t>"lože pro drenáž za rubem opěry"_x000d_
 "šířkaxvýškaxdélkaxpočet"_x000d_
 0,3*0,30*8,1*2 = 1,458 [A]_x000d_
 "(viz přílohy C.4.06,07,08)"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</si>
  <si>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</si>
  <si>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</si>
  <si>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</si>
  <si>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"odvodnění izolace mostovky, drenážní vrstva z polymerbetonu podél obruby (v úžlabí)"_x000d_
 "běžný profil + rozšíření u trubičky"_x000d_
 "šířkaxtloušťkaxdélka"_x000d_
 0,15*0,08*(12,2+1+1)+0,41*0,08*0,7*3 = 0,239 [A]_x000d_
 "(viz přílohy C.4.06,07,08,10)"</t>
  </si>
  <si>
    <t xml:space="preserve">"uložení vhodného materiálu do aktivní zóny  dle ČSN 736133"_x000d_
 "ŠD 0/125"_x000d_
 "km 2,342 97 - km 2,372,97"_x000d_
 šxtxd  10,6*0,45*(3,9+3,9) = 37,206 [A]_x000d_
 "(viz přílohy C.4.06,07,08)"</t>
  </si>
  <si>
    <t xml:space="preserve">"netkaná geotextilie 300g/m2 pro separační funkci"_x000d_
 "TP 97, ČSN EN 13249"_x000d_
 "dle přílohy C vzorové řezy"_x000d_
 "km 2,342 97 - km 2,372,97"_x000d_
 šxd   11,2*(3,9+3,9) = 87,360 [A]_x000d_
 "(viz přílohy C.4.06,07,08)"</t>
  </si>
  <si>
    <t>23217</t>
  </si>
  <si>
    <t>ŠTĚTOVÉ STĚNY BERANĚNÉ Z KOVOVÝCH DÍLCŮ DOČASNÉ (HMOTNOST)</t>
  </si>
  <si>
    <t xml:space="preserve">"LARSEN IIIn"_x000d_
 "(plocha= délka štětovnicexpočet kusů)"_x000d_
  dl. 8 m - 8*(5+5) = 80,000 [B]_x000d_
  dl. 9 m - 9*(9+9+9+9) = 324,000 [C]_x000d_
  dl. 10 m - 10*(5+5+4+5) = 190,000 [D]_x000d_
  dl. 11 m - 11*(8+5+6+10+9+5+5+11) = 649,000 [G]_x000d_
  dl.12 m - 12*(23+26) = 588,000 [E]_x000d_
 plocha celkem  -  B+C+D+G+E = 1831,000 [F]_x000d_
 "(celková délkaxdélková hmotn.x0,001)"_x000d_
 "plošná hmotnost 62,2 kg/m2"_x000d_
 F*62,2*0,001 = 113,888 [A]_x000d_
 převázky, spojovací materiál   11,389 = 11,389 [I]_x000d_
 A+I = 125,277 [H]_x000d_
 "(viz přílohy C.4.09)"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</si>
  <si>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</si>
  <si>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23668R</t>
  </si>
  <si>
    <t>TĚSNĚNÍ HRADÍCÍCH STĚN ZE ZEMIN DOČASNÉ VČETNĚ ODSTRANĚNÍ</t>
  </si>
  <si>
    <t>"těsnicí hráz proti proudu toku i po proudu"_x000d_
 "šířkaxvýškaxtloušťka"_x000d_
 9*1,5*1+7*1*1 = 20,500 [A]_x000d_
 "Budou použity zeminy z výkopů, jejich odvoz včetně poplatků jsou v rámci položky 131738 hloubení jam a výkopů"_x000d_
 "Odvozná vzdálenost v režii zhotovitele."_x000d_
 "(viz přílohy C.4.09)"</t>
  </si>
  <si>
    <t>Položka zahrnuje:
- zřízení těsnění ze zemin, jeho údržbu během trvání jeho funkce
- odstranění a odvoz dle zadávací dokumentace
Položka nezahrnuje:
- x</t>
  </si>
  <si>
    <t>237171</t>
  </si>
  <si>
    <t>VYTAŽENÍ ŠTĚTOVÝCH STĚN Z KOVOVÝCH DÍLCŮ (HMOTNOST)</t>
  </si>
  <si>
    <t>"souvisí s pol.23217"_x000d_
 "hmotnost celkem:"_x000d_
 125,277 = 125,277 [A]_x000d_
 "(viz přílohy C.4.09)"</t>
  </si>
  <si>
    <t>Položka zahrnuje:
- odstranění stěn včetně odvozu a uložení na skládku
Položka nezahrnuje:
- x</t>
  </si>
  <si>
    <t>ZÁKLADY Z PROSTÉHO BETONU DO C16/20</t>
  </si>
  <si>
    <t>"výplňový betonový základ C16/20 XA1,XF1,XC2"_x000d_
 "pod základovými pasy - zlepšení podzákladí"_x000d_
 "šířkaxmocnostxdélkaxpočet (mxmxmx-)"_x000d_
 5,6*1,4*12,9*2 = 202,272 [A]_x000d_
 "(viz přílohy C.4.07-08)"</t>
  </si>
  <si>
    <t>272324</t>
  </si>
  <si>
    <t>ZÁKLADY ZE ŽELEZOBETONU DO C25/30 (B30)</t>
  </si>
  <si>
    <t xml:space="preserve">"základ rámové konstrukce mostu"_x000d_
 "C25/30 XF1, XA1, XC2"_x000d_
 "průměrná šířkaxvýškaxprůměrná délka"_x000d_
 opěra 1   (1,1+4)/2*1*(9,1+11)/2+4*0,5*11 = 47,628 [A]_x000d_
 opěra 2   (1,1+4)/2*1*(9,1+11)/2+4*0,5*11 = 47,628 [B]_x000d_
 A+B = 95,256 [C]_x000d_
 "souvisí s položkou 272365"_x000d_
 "(viz přílohy C.4.10,11,12)"</t>
  </si>
  <si>
    <t>VÝZTUŽ ZÁKLADŮ Z OCELI 10505</t>
  </si>
  <si>
    <t>"souvisí s položkou 272324"_x000d_
 "distanční tělíska betonová"_x000d_
 "přepočet kubatury beotnu na hmotnost výztuže v poměru 180 kg oceli/1m3 betonu"_x000d_
 "kubatura betonuxkoeficient přepočtuxpřevod na tuny"_x000d_
 95,256*180*0,001 = 17,146 [A]_x000d_
 "((viz přílohy C.4.10,11,12)"</t>
  </si>
  <si>
    <t>289972</t>
  </si>
  <si>
    <t>OPLÁŠTĚNÍ (ZPEVNĚNÍ) Z GEOMŘÍŽOVIN</t>
  </si>
  <si>
    <t>"geomříž pro vyztužení obursné a ložné vrstvy u dilatační spáry mostu a v prokluzu přechodové desky mostu"_x000d_
 "pevnost 60/55 kN/m 2 m na každou stranu od dilatační spáry"_x000d_
 "(délkaxšířkaxpočet)"_x000d_
 9*8*2 = 144,000 [A]_x000d_
 "(viz příloha C.4.07-08)"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</si>
  <si>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</si>
  <si>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31717</t>
  </si>
  <si>
    <t>KOVOVÉ KONSTRUKCE PRO KOTVENÍ ŘÍMSY</t>
  </si>
  <si>
    <t>"kovové prvky kotvení říms včetně pozinkování 1 ks á 0,5 m, včetně chemického ukotvení"_x000d_
 "10 kg á 1ks"_x000d_
 "souvisí s pol. 261514"_x000d_
 "počet kusů na jedné římse"_x000d_
 "22,805/0,5+1=48"_x000d_
 "počet kusů x hmotnost 1 ks"_x000d_
 (48+48)*10 = 960,000 [A]_x000d_
 "včetně vrtů dl.220 mm prům.32 mm a včetně zálivky a včetně protikorozní úpravy"_x000d_
 "(viz přílohy C.4.13,15)"</t>
  </si>
  <si>
    <t>"C30/37 XF4, XD3, XC4"_x000d_
 "plocha v příčném řezuxdélka"_x000d_
 0,33*(22,805+22,805) = 15,051 [A]_x000d_
 "souvisí s pol.317365"_x000d_
 "(viz přílohy C.4.13)"</t>
  </si>
  <si>
    <t>317365</t>
  </si>
  <si>
    <t>VÝZTUŽ ŘÍMS Z OCELI 10505</t>
  </si>
  <si>
    <t>"distanční tělíska betonová"_x000d_
 "kubaura betonu x hmotnost výztuže v římse na 1m3 betonu=200 x převod kg na tuny=0,001"_x000d_
 15,051*200*0,001 = 3,010 [A]_x000d_
 "souvisí s pol.317325"_x000d_
 "(viz přílohy C.4.13)"</t>
  </si>
  <si>
    <t>333325</t>
  </si>
  <si>
    <t>MOSTNÍ OPĚRY A KŘÍDLA ZE ŽELEZOVÉHO BETONU DO C30/37</t>
  </si>
  <si>
    <t>"C30/37 XF2,XD2,XC4"_x000d_
 "betonová distanční tělíska"_x000d_
 "křídla tloušťka x plocha pohledu (OP1P+OP2P+OP1L+OP2L)"_x000d_
 0,5*(18+17,49+16,65+16,09) = 34,115 [I]_x000d_
 "souvisí s pol.333365"_x000d_
 "(viz přílohy C.4.10,11,12,15)"</t>
  </si>
  <si>
    <t>333365</t>
  </si>
  <si>
    <t>VÝZTUŽ MOSTNÍCH OPĚR A KŘÍDEL Z OCELI 10505, B500B</t>
  </si>
  <si>
    <t>"výztuž křídel"_x000d_
 "distanční tělíska betonová"_x000d_
 "přepočet pol.333325"_x000d_
 "kubatura betonu x množství výztuže 130 kg/m3 x převod z kg na tuny"_x000d_
 34,115*130*0,001 = 4,435 [A]_x000d_
 "(viz přílohy C.4.10,11,12,15)"</t>
  </si>
  <si>
    <t>389325</t>
  </si>
  <si>
    <t>MOSTNÍ RÁMOVÉ KONSTRUKCE ZE ŽELEZOBETONU C30/37</t>
  </si>
  <si>
    <t xml:space="preserve">"hlavní nosná konstrukce"_x000d_
 "C30/37 XF2,XD2,XC4"_x000d_
 "betonová distanční tělíska"_x000d_
 "příčel plocha příčného řezu*délka"_x000d_
 střední část  4,9*3 = 14,700 [E]_x000d_
 náběhy (9,58+4,9)/2*7 = 50,680 [F]_x000d_
 příčel celkem E+F = 65,380 [G]_x000d_
 výstupek pro uložení přechodové desky (0,5+0,25)/2*0,25*8,1*2 = 1,519 [K]_x000d_
 "stojka  tloušťkaxprůměrná výškaxdélkaxpočet"_x000d_
 1,1*(4,986+5,25+5,067+5,33)/4*9,1*2 = 103,268 [H]_x000d_
 celkem  G+H+K = 170,167 [J]_x000d_
 "souvisí s pol.389365"_x000d_
 "(viz přílohy C.4.10,11,12,15)"</t>
  </si>
  <si>
    <t>389365</t>
  </si>
  <si>
    <t>VÝZTUŽ MOSTNÍ RÁMOVÉ KONSTRUKCE Z OCELI 10505</t>
  </si>
  <si>
    <t>"výztuž nosné konstrukce rámu celkem"_x000d_
 "distanční tělíska betonová"_x000d_
 "přepočet pol.389325"_x000d_
 "kubatura betonu x množství výztuže 220 kg/m3 x převod z kg na tuny"_x000d_
 170,167*220*0,001 = 37,437 [A]_x000d_
 "výztuž u přechodové desky-kloub (spojovací výztuž)"_x000d_
 "početxdélkaxjednotková hmotnostxpřepočet na tunu"_x000d_
 2*(8,1/0,5)*5,16*3,85*0,001 = 0,644 [B]_x000d_
 Celkem: A+B = 38,081 [C]_x000d_
 "(viz přílohy C.4.10,11,12,15)"</t>
  </si>
  <si>
    <t>420324</t>
  </si>
  <si>
    <t>PŘECHODOVÉ DESKY MOSTNÍCH OPĚR ZE ŽELEZOBETONU C25/30</t>
  </si>
  <si>
    <t>"C25/30 XF1, XA1, XC2"_x000d_
 "tloušťkaxprům.délkaxšířkaxpočet"_x000d_
 0,4*5,0*8*2+0,25*0,025/2*8*2 = 32,050 [A]_x000d_
 "souvisí s pol.420365"_x000d_
 "(viz přílohy C.4.10,11,12,15)"</t>
  </si>
  <si>
    <t>420365</t>
  </si>
  <si>
    <t>VÝZTUŽ PŘECHODOVÝCH DESEK MOSTNÍCH OPĚR Z OCELI 10505, B500B</t>
  </si>
  <si>
    <t>"souvisí s položkou 420324"_x000d_
 "distanční tělíska betonová"_x000d_
 "přepočet kubatury beotnu na hmotnost výztuže v poměru 130 kg oceli/1m3 betonu"_x000d_
 "kubatura betonuxkoeficient přepočtuxpřevod na tuny"_x000d_
 32,05*130*0,001 = 4,167 [A]_x000d_
 "(viz přílohy C.4.10,11,12,15)"</t>
  </si>
  <si>
    <t>42838</t>
  </si>
  <si>
    <t>KLOUB ZE ŽELEZOBETONU VČET VÝZTUŽE</t>
  </si>
  <si>
    <t>"vrubový kloub pro napojení přechodových desek (beton a výztuž je ve výměrách přechodových desek a stojek rámu)"_x000d_
 "délka"_x000d_
 2*8,1 = 16,200 [A]_x000d_
 "(viz přílohy C.4.15)"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</si>
  <si>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</si>
  <si>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431212</t>
  </si>
  <si>
    <t>SCHODIŠŤ KONSTR Z LOM KAMENE NA MC</t>
  </si>
  <si>
    <t>" schod.stupně z lomového kamene pro revizní schodiště"_x000d_
 "šířkaxdélkaxvýškaxpočet"_x000d_
 0.4*0.75*0.18*(25+24) = 2,646 [A]_x000d_
 "včetně výplně spar MC-15"_x000d_
 "souvisí s pol.45131A"_x000d_
 "(viz příloha C.4.06-08)"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</si>
  <si>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</si>
  <si>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451312</t>
  </si>
  <si>
    <t>PODKLADNÍ A VÝPLŇOVÉ VRSTVY Z PROSTÉHO BETONU C12/15</t>
  </si>
  <si>
    <t xml:space="preserve">"podkladní beton základu   C12/15 XA1,XF1,XC2"_x000d_
 "šířkaxdélkaxtloušťkaxpočet"_x000d_
 16,7*12,9*0,2*1 = 43,086 [A]_x000d_
 "podkladní beton přechodová deska C12/15 XA1,XF1,XC2"_x000d_
 "tloušťkaxdélkaxšířkaxpočet"_x000d_
 0,1*4,98*8,1*2 = 8,068 [B]_x000d_
 celkem   A+B = 51,154 [D]_x000d_
 "(viz přílohy C.4.10,11,12)"</t>
  </si>
  <si>
    <t xml:space="preserve">"tloušťka lože pro zpevnění svahu 10 cm (20 cm lomový kámen viz pol.465512)"_x000d_
 "C25/30 XF1,XA1,XC2"_x000d_
 "přepočet na sklonxtloušťkaxplocha"_x000d_
 opěra 1(svah vlevo a skluz,svah vpravo)  1,4*0,1*(19,98+0,86+4,4*0,5+2,27+1,6) = 3,767 [A]_x000d_
 opěra 2(svah vlevo a skluz,svah vpravo)  1,4*0,1*(19,36+0,84+4,4*0,5+12,87+1,6) = 5,162 [B]_x000d_
 koryto (plocha příčného řezu včetně prahů betonového lože v příloze podélný řezxdélka) 1,76*13,4 = 23,584 [C]_x000d_
 Celkem: A+B+C = 32,513 [E]_x000d_
 "souvisí s pol.465512,45157"_x000d_
 "(viz přílohy C.4.06,07,08)"</t>
  </si>
  <si>
    <t>45131A</t>
  </si>
  <si>
    <t>PODKLADNÍ A VÝPLŇOVÉ VRSTVY Z PROSTÉHO BETONU C20/25</t>
  </si>
  <si>
    <t>"betonové lože C20/25 XF3, pro osazení schodišť.stupňů z lomového kamene"_x000d_
 "pod schodišťovými stupni"_x000d_
 "plocha podélného řezu x šířka"_x000d_
 (2.143+2.129)*0.75 = 3,204 [A]_x000d_
 "pod vnitřní obrubou"_x000d_
 "plocha příčného řezuxdélka"_x000d_
 0,25*0,26*(8,23+7,91) = 1,049 [B]_x000d_
 "pod vnější obrubou"_x000d_
 "plocha příčného řezuxdélka"_x000d_
 0,4*0,31*(8,23+7,91) = 2,001 [C]_x000d_
 Celkem: A+B+C = 6,254 [D]_x000d_
 "souvisí s pol.431212"_x000d_
 "(viz přílohy C.4.08,15)"</t>
  </si>
  <si>
    <t>45157</t>
  </si>
  <si>
    <t>PODKLADNÍ A VÝPLŇOVÉ VRSTVY Z KAMENIVA TĚŽENÉHO</t>
  </si>
  <si>
    <t xml:space="preserve">"ŠP lože pod dlažbu z lomového kamene"_x000d_
 "souvisí s pol.451314"_x000d_
 "přepočet na sklonxtloušťkaxplocha"_x000d_
 opěra 1(svah vlevo a skluz,svah vpravo)  1,4*0,1*(19,98+0,86+4,4*0,5+2,27+1,6) = 3,767 [A]_x000d_
 opěra 2(svah vlevo a skluz,svah vpravo)  1,4*0,1*(19,36+0,84+4,4*0,5+12,87+1,6) = 5,162 [B]_x000d_
 koryto (plocha příčného řezuxdélka) 0,94*13,4 = 12,596 [C]_x000d_
 pod podkladním betonem mezi základy  (šířkaxdélkaxtloušťka)  5,5*12,9*0,1 = 7,095 [F]_x000d_
 pod základovým betonem  (šířkaxdélkaxtloušťkaxpočet) 5,6*12,9*0,1*2 = 14,448 [G]_x000d_
 pod betonovými prahy v korytě (šířkaxdélkaxtloušťkaxpočet)  0,5*(2+5,4+2)*0,1 = 0,470 [H]_x000d_
 pod služebními schodišti (šířkaxdélkaxtloušťka)  1,6*(8,6+0,6+7,7+0,6)*0,1 = 2,800 [I]_x000d_
 Celkem: A+B+C+F+G+H+I = 46,338 [E]_x000d_
 "souvisí s pol.465512"_x000d_
 "(viz přílohy C.4.06,07,08)"</t>
  </si>
  <si>
    <t xml:space="preserve">"hutněná (Id=min.0,9) štěrkopísková vrstva ŠP  fr. 0-32 nad a pod těsnící folií z těženého materiálu"_x000d_
 "tloušťkaxšířkaxdélka"_x000d_
 u opěry 1 a 2  0,3*6,215*8,1 = 15,102 [D]_x000d_
 "(viz přílohy C.4.07,08)"_x000d_
 podklad pod výplňovým betonem opěr dle pol. 272313 5,6*0,10*12,9*2 = 14,448 [E]_x000d_
Celkové množství = 29,550</t>
  </si>
  <si>
    <t>457313</t>
  </si>
  <si>
    <t>VYROVNÁVACÍ A SPÁDOVÝ PROSTÝ BETON C16/20</t>
  </si>
  <si>
    <t>"beton pod drenážním betonem za rubem opěry"_x000d_
 "C16/20 XF1,XA1,XC2"_x000d_
 "plochaxdélkaxpočet"_x000d_
 0,3*(2,48+0,12)*8,1*2 = 12,636 [A]_x000d_
 "(viz přílohy C.4.07,08)"</t>
  </si>
  <si>
    <t>458523</t>
  </si>
  <si>
    <t>VÝPLŇ ZA OPĚRAMI A ZDMI Z KAMENIVA DRCENÉHO, INDEX ZHUTNĚNÍ ID DO 0,9</t>
  </si>
  <si>
    <t xml:space="preserve">"hutněný zásyp základu za opěrou(pod těsnicí folií) ŠD třídy A drcený fr.0-63  (Id=min.0,9)"_x000d_
 "(plocha z podélného řezuxprůměrná délka)"_x000d_
 (16,8+16,8)*14,7 = 493,920 [K]_x000d_
 "hutněný zásyp za opěrou  mezi křídly (nad těsnicí folií) ŠD třídy A drcený fr.0-63  (Id=min.0,9)"_x000d_
 "(plocha z podélného řezuxdélka)"_x000d_
 (15,11+14,1)*8,1 = 236,601 [L]_x000d_
 "hutněný zásyp zboku opěr a vně křídel ŠD třídy A drcený fr.0-63  (Id=min.0,9)"_x000d_
 "(plocha z podélného řezuxprůměrná šířkaxpočet)"_x000d_
 14,0*4*4 = 224,000 [M]_x000d_
 "(viz přílohy C.4.07,08)"</t>
  </si>
  <si>
    <t>46251</t>
  </si>
  <si>
    <t>ZÁHOZ Z LOMOVÉHO KAMENE</t>
  </si>
  <si>
    <t>"zához hrubý lomový kámen okolo Bet. prahů v korytě, kusy do 200 kg"_x000d_
 "plocha podélného řezu záhozu v korytě(viz příčný řez) x šířka koryta 10+10 m(na vtoku a na výtoku)"_x000d_
 (0,852+0,852)*10*2 = 34,080 [A]_x000d_
 "(viz přílohy C.4.06,07,08)"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</si>
  <si>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</si>
  <si>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 xml:space="preserve">"lomový kámen (žula)tl.200 mm s ložem pol.451314"_x000d_
 "přepočet na sklonxtloušťkaxplocha"_x000d_
 opěra 1(svah vlevo a skluz,svah vpravo)  1,4*0,2*(19,98+0,86+4,4*0,5+2,27+1,6) = 7,535 [A]_x000d_
 opěra 2(svah vlevo a skluz,svah vpravo)  1,4*0,2*(19,36+0,84+4,4*0,5+12,87+1,6) = 10,324 [B]_x000d_
 koryto (plocha příčného řezuxdélka) 2,1*13,4 = 28,140 [D]_x000d_
 "spárovací cementová malta  10, XF4 "_x000d_
 A+B+D = 45,999 [C]_x000d_
 "souvisí s pol.451314"_x000d_
 "(viz přílohy C.4.06,07,08)"</t>
  </si>
  <si>
    <t>467314</t>
  </si>
  <si>
    <t>STUPNĚ A PRAHY VODNÍCH KORYT Z PROSTÉHO BETONU C25/30</t>
  </si>
  <si>
    <t>"betonový práh C25/30 XF3,XA1,XC4"_x000d_
 "v korytě toku"_x000d_
 " příčný práh v korytě (plocha dle příčného řezuxtloušťkaxpočet)"_x000d_
 10,77*0,5*2 = 10,770 [E]_x000d_
 "(příloha C.06,07,08)"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</si>
  <si>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</si>
  <si>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"ŠDA 0-63 zhutněný (úprava dle požadavků uvedených v SO 100 Komunikace)"_x000d_
 "km 2,342 97 - km 2,372,97"_x000d_
 "tl.150 mm"_x000d_
 "(šířkaxdélka)"_x000d_
 9*(3.6+3.6)+8*(6.51-3.6+6.06-3.6) = 107,760 [A]_x000d_
 "(viz přílohy C.4.06,07,08)"</t>
  </si>
  <si>
    <t>"ŠDA 0-32 zhutněný (úprava dle požadavků uvedených v SO 100 Komunikace)"_x000d_
 "km 2,342 97 - km 2,372,97"_x000d_
 "tl.200 mm"_x000d_
 "(šířkaxdélka)"_x000d_
 9*(3.6+3.6)+8*(8-3.6+7.9-3.6) = 134,400 [A]_x000d_
 "(viz přílohy C.4.06,07,08)"</t>
  </si>
  <si>
    <t xml:space="preserve">"materiál dle přílohy C Vzorové řezy"_x000d_
 "km 2,342 973 - km 2,351 873 ;  km 2,364 073 - km 2,372,973"_x000d_
 "1,2kg/m2"_x000d_
 "šxd"_x000d_
 8*(7,63+7,35) = 119,840 [A]_x000d_
 "(viz přílohy C.4.06,07,08)"</t>
  </si>
  <si>
    <t>"spojovací postřik "_x000d_
 "km 2,342 97 - km 2,372,97"_x000d_
 "mezi novými asfaltovými vrstvami vozovky"_x000d_
 "pod obrusnou vrstvou ACO 11+ 0,4 kg/m2 (šířkaxdélka)"_x000d_
 8*30 = 240,000 [A]_x000d_
 "(viz přílohy C.4.06,07,08)"</t>
  </si>
  <si>
    <t>"spojovací postřik "_x000d_
 "0,6kg/m2"_x000d_
 "km 2,342 97 - km 2,372,97"_x000d_
 "mezi novými asfaltovými vrstvami vozovky"_x000d_
 "pod ložnou vrstvou ACL 16+ (délkaxšířka) - pouze mimo mostovku, nad ACP 22+"_x000d_
 "šxd"_x000d_
 8*(30-12,7) = 138,400 [A]_x000d_
 "(viz přílohy C.4.06,07,08)"</t>
  </si>
  <si>
    <t>"obrusná vrstva ACO11+ tl.40 mm"_x000d_
 "km 2,342 97 - km 2,372,97"_x000d_
 "šířkaxdélka"_x000d_
 8*30 = 240,000 [A]_x000d_
 "(viz přílohy C.4.06,07,08)"</t>
  </si>
  <si>
    <t>574C46</t>
  </si>
  <si>
    <t>ASFALTOVÝ BETON PRO LOŽNÍ VRSTVY ACL 16+, 16S TL. 50MM</t>
  </si>
  <si>
    <t xml:space="preserve">"ložná vrstva na mostě  ACL 16+ tl.50 mm"_x000d_
 "délkaxšířka"_x000d_
 (1+12,2+1)*8,0 = 113,600 [A]_x000d_
 "(viz přílohy C.4.06,07,08)"</t>
  </si>
  <si>
    <t xml:space="preserve">"ložná vrstva přechodové oblasti  ACL 16+ tl.70 mm"_x000d_
 "km 2,342 97 - km 2,372,97"_x000d_
 (30-14,2)*8 = 126,400 [A]_x000d_
 "(viz přílohy C.4.06,07,08)"</t>
  </si>
  <si>
    <t xml:space="preserve">"ložná vrstva přechodové oblasti  ACP 22+ tl.100 mm"_x000d_
 "km 2,342 97 - km 2,372,97"_x000d_
 8*(8.65+8.65) = 138,400 [A]_x000d_
 "(viz přílohy C.4.06,07,08)"</t>
  </si>
  <si>
    <t>575C33</t>
  </si>
  <si>
    <t>LITÝ ASFALT MA IV (OCHRANA MOSTNÍ IZOLACE) 11 TL. 30MM</t>
  </si>
  <si>
    <t>"ochranná vrstva izolace s posypem předobalenou drtí 4/8"_x000d_
 "délkaxšířka"_x000d_
 (1+12,2+1)*8 = 113,600 [A]_x000d_
 "(viz přílohy C.4.06,07,08)"</t>
  </si>
  <si>
    <t>57475</t>
  </si>
  <si>
    <t>VOZOVKOVÉ VÝZTUŽNÉ VRSTVY Z GEOMŘÍŽOVINY</t>
  </si>
  <si>
    <t>geomříž pro vyztužení asf. povrchů_x000d_
výkres č. 6.4.08 podélný řez</t>
  </si>
  <si>
    <t>8*9*2 = 144,000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</si>
  <si>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</si>
  <si>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711117</t>
  </si>
  <si>
    <t>IZOLACE BĚŽNÝCH KONSTRUKCÍ PROTI ZEMNÍ VLHKOSTI Z PE FÓLIÍ</t>
  </si>
  <si>
    <t>"separační PE folie tl.2 mm mezi štětovnicemi na jedné straně a výplňovým betonem základu a podkladní betonovou deskou základu na straně druhé"_x000d_
 "- účel - separace štětovnic od zalití beotnem pro snadnější vytažení"_x000d_
 "výměra: šířka(výška)xdélka(obvod)xpočet"_x000d_
 2*3,9*4 = 31,200 [A]_x000d_
 "(viz přílohy C.4.07,08,09)"</t>
  </si>
  <si>
    <t xml:space="preserve">"plocha pro izolační souvrství 1xAlp + 2xAln (á 0,4 kg/m2)"_x000d_
 "Celková plocha  ploch pro nátěrovou izolaci:"_x000d_
 křídlo 1P:  vnitřní stěna+vnější stěna+čelo  (plocha+šířkaxvýška)  18,05+8,44+0.5*(2,6+4,61+1.24) = 30,715 [T]_x000d_
 křídlo 1L:   vnitřní stěna+vnější stěna+čelo  (plocha+šířkaxvýška)  16,651+8,572+0.5*(2,6+4,61+0,98) = 29,318 [U]_x000d_
 křídlo 2P:   vnitřní stěna+vnější stěna+čelo  (plocha+šířkaxvýška)  17,483+6,789+0.5*(2,6+4,58+1.13) = 28,427 [V]_x000d_
 křídlo 2L:   vnitřní stěna+vnější stěna+čelo  (plocha+šířkaxvýška)  16,089+7,934+0.5*(2,6+4,58+0,87) = 28,048 [W]_x000d_
 rám: rubová stěna OP1aOP2 (výškaxšířka) (4.24+0.25+0.36)*8.1+(4.16+0.25+0.36)*8.1 = 77,922 [X]_x000d_
         lícová strana OP1aOP2 (početxvýškaxšířka) 2*(0.95+1,3)*9.1 = 40,950 [Y]_x000d_
          boční líc OP1aOP2  (průměrná výškaxšířkaxpočet)  (0,95+1,3+2*1,9)/2*1.1*2 = 6,655 [Z]_x000d_
 základ OP1aOP2:  svislá plocha (výškaxdélkaxpočet)  0.5*(4+11)*4 = 30,000 [AA]_x000d_
                                šikmá plocha (délkaxšířkaxpočet)  (11+4)*1.76*4 = 105,600 [AB]_x000d_
 čela říms a skryté boky:  boky  (výškaxdélka)  0.39*(22.5+23.11) = 17,788 [AC]_x000d_
                                         čela  (plocha řezuxpočet)  0,33*4 = 1,320 [AD]_x000d_
 Celkem: T+U+V+W+X+Y+Z+AA+AB+AC+AD = 396,743 [AF]_x000d_
 "(viz přílohy C.4.06,07,08)"</t>
  </si>
  <si>
    <t>711237</t>
  </si>
  <si>
    <t>IZOLACE ZVLÁŠT KONSTR PROTI VOL STÉK VODĚ Z PE FÓLIÍ</t>
  </si>
  <si>
    <t>"folie PE tl.2,0 mm, pevnost 20kN/m, tažnost min.20%, do těsnicí vrstvy za opěrou se zatažením pod drenážní trubku, zatažení za přechodovou oblast o 0,5 m, včetně svařování folie"_x000d_
 "šířkaxdélka"_x000d_
 8,1*(6,5+0,5+6,5+0,5) = 113,400 [A]_x000d_
 "(viz přílohy C.4.06,07,08)"</t>
  </si>
  <si>
    <t>711432</t>
  </si>
  <si>
    <t>IZOLACE MOSTOVEK POD ŘÍMSOU ASFALTOVÝMI PÁSY</t>
  </si>
  <si>
    <t>"ochrana izolace pod římsou s hliníkovou folií "_x000d_
 "římsy nad mostovkou i na křídlech"_x000d_
 "počet vrstevxdélkaxšířka"_x000d_
 2*(12,2*0,8+2*5,3*0,5) = 30,120 [A]_x000d_
 "(viz přílohy C.4.06,07,08)"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</si>
  <si>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</si>
  <si>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</si>
  <si>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</si>
  <si>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"1x vrstva pásové izolace bitumenový pás modifikovaný směsí elastomerů a plastomerů s polyesterovým rounem s hliníkovou vložkou"_x000d_
 "mostovka s přesahem 1 m na přechodové desky"_x000d_
 "počet vrstevxdélkaxšířka"_x000d_
 1*14,2*9,11 = 129,362 [A]_x000d_
 "horní plocha křídel (šířkaxpočetxdélka)"_x000d_
 0,5*4*5,3 = 10,600 [B]_x000d_
 "oblast u prostupu odvodnění rubu opěry"_x000d_
 2*1*1 = 2,000 [D]_x000d_
 "oblast kluzná - pod přechodovými deskami (viz Detaily)"_x000d_
 0,1*2*8,1*2 = 3,240 [E]_x000d_
 Celkem: A+B+D+E = 145,202 [C]_x000d_
 "(viz přílohy C.4.06,07,08,10,15)"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</si>
  <si>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</si>
  <si>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</si>
  <si>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</si>
  <si>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"ochranná vrstva nátěrové izolace, gramáž 600g/m2"_x000d_
 "na jednotné ploševšude, kde je 2xNa+Np, shodná výměra, ale jen jedna vrstva"_x000d_
 "výměra/počet vrstev laku"_x000d_
 396,743 = 396,743 [A]_x000d_
 "souvisí s pol.711221"_x000d_
 "(viz přílohy C.4.06,07,08)"</t>
  </si>
  <si>
    <t>Položka zahrnuje:
- dodání předepsaného ochranného materiálu
- zřízení ochrany izolace
Položka nezahrnuje:
- x</t>
  </si>
  <si>
    <t>"pohledové plochy říms(kromě horní plochy a obruby) i křídel i nosné konstrukce"_x000d_
 "NK zdola a boky příčle i na křídlech"_x000d_
 "příčel"_x000d_
 "průměrný obvodxdélkaxpočet"_x000d_
 (10+9,24)/2*3,5*2+9,24*3+0,39*6,4*4+0,3*10*2 = 111,044 [I]_x000d_
 "stojky"_x000d_
 "šířkaxprůměrná výška"_x000d_
 (9,1-0,55)*(3,95+3,5+3,7+3,25)/2 = 61,560 [H]_x000d_
 "křídla"_x000d_
 "plocha(viditelné plochy)"_x000d_
 (13,06+12,75)*2 = 51,620 [D]_x000d_
 "římsy"_x000d_
 "obvodxdélka"_x000d_
 (0.69+0.25)*22.805*2 = 42,873 [C]_x000d_
 Celkem: I+H+D+C = 267,097 [G]_x000d_
 "(viz přílohy C.4.07,08,10,11,12,13,15)"</t>
  </si>
  <si>
    <t>"ochranný nátěr horního povrchu říms a obruby říms"_x000d_
 "římsy"_x000d_
 "obvodxdélka"_x000d_
 (0.765+0.28)*22.805*2 = 47,662 [C]_x000d_
 Celkem: C = 47,662 [G]_x000d_
 "(viz přílohy C.4.07,08,10,11,12,13,15)"</t>
  </si>
  <si>
    <t>87444</t>
  </si>
  <si>
    <t>POTRUBÍ Z TRUB PLASTOVÝCH ODPADNÍCH DN DO 250MM</t>
  </si>
  <si>
    <t>"prostup pro odvodnění opěry opěrou"_x000d_
 "HDPE trubka DN180 tl.11mm, s límcem-příruba min.průměr 400x5 (viz detaily) pro odvodnění skrz opěru "_x000d_
 2*1,3 = 2,600 [A]_x000d_
 "prostup pro odvodnění opěry opěrou"_x000d_
 "trubka PVC DN210 tl.5 mm - vložená do bednění"_x000d_
 2*1,15 = 2,300 [B]_x000d_
 Celkem: A+B = 4,900 [C]_x000d_
 "(viz přílohy C.4.07,08,15)"</t>
  </si>
  <si>
    <t>875332</t>
  </si>
  <si>
    <t>POTRUBÍ DREN Z TRUB PLAST DN DO 150MM DĚROVANÝCH</t>
  </si>
  <si>
    <t>"drenážní trubka PE DN150mm za opěrami"_x000d_
 (4,1+4,1+0,4)*2 = 17,200 [A]_x000d_
 "(viz přílohy C.4.07,08)"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</si>
  <si>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</si>
  <si>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9112A3</t>
  </si>
  <si>
    <t>ZÁBRADLÍ MOSTNÍ S VODOR MADLY - DEMONTÁŽ S PŘESUNEM</t>
  </si>
  <si>
    <t>"stávající zábradlí ( 50 kg/m)"_x000d_
 "délka"_x000d_
 2*22,75 = 45,500 [A]_x000d_
 "Odvoz a likvidace v režii zhotovitele."_x000d_
 "(předpokládaný objem zábradlí na 1 m délky je 0,2x1,2x1,0=0,24)"_x000d_
 "(viz přílohy C.4.03,04)"</t>
  </si>
  <si>
    <t>Položka zahrnuje:
- demontáž a odstranění zařízení
- jeho odvoz na předepsané místo
Položka nezahrnuje:
- x</t>
  </si>
  <si>
    <t>"navazující svodidlo silniční na pravé straně za mostem se zakončením s náběhem"_x000d_
 "km 2,369 37 - km 2,414 57"_x000d_
 3,7+20,7+17,1+3,7 = 45,200 [A]_x000d_
 "(viz přílohy C.4.06)"</t>
  </si>
  <si>
    <t>9113A3</t>
  </si>
  <si>
    <t>SVODIDLO OCEL SILNIČ JEDNOSTR, ÚROVEŇ ZADRŽ N1, N2 - DEMONTÁŽ S PŘESUNEM</t>
  </si>
  <si>
    <t>"stávající svodidlo ( 50 kg/m)"_x000d_
 "délka"_x000d_
 52 = 52,000 [A]_x000d_
 "Odvoz a likvidace v režii zhotovitele."_x000d_
 "(předpokládaný objem svodidel na 1 m délky je 0,2x1,2x1,0=0,24)"_x000d_
 "(viz přílohy C.4.03,04)"</t>
  </si>
  <si>
    <t>"km 2,335 61 - km 2,380 33"_x000d_
 "svodidlo silniční H1 navazující na zábradelní svodidla na obou stranách i koncích mostu"_x000d_
 "délka"_x000d_
 9,2*3+6 = 33,600 [A]_x000d_
 "(viz přílohy C.4.06)"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</si>
  <si>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</si>
  <si>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"km 2,346 57 - km 2,369 37"_x000d_
 "zábradelní svodidlo s úrovní zadržení H2 se svislou výplní"_x000d_
 "délka"_x000d_
 26+26 = 52,000 [A]_x000d_
 "(viz přílohy C.4.06)"</t>
  </si>
  <si>
    <t>"km 2,335 61 - km 2,413 37"_x000d_
 bílé - 12 = 12,000 [B]_x000d_
 modré - 6+6+6+3 = 21,000 [A]_x000d_
 Celkem: B+A = 33,000 [C]_x000d_
 "(viz přílohy C.4.06)"</t>
  </si>
  <si>
    <t>"km 2,335 61 - km 2,413 37"_x000d_
 bílé - 23 = 23,000 [B]_x000d_
 modré - 6+6+6+3+13+13 = 47,000 [A]_x000d_
 Celkem: B+A = 70,000 [C]_x000d_
 "(viz přílohy C.4.06)"</t>
  </si>
  <si>
    <t>91355</t>
  </si>
  <si>
    <t>EVIDENČNÍ ČÍSLO MOSTU</t>
  </si>
  <si>
    <t>2 = 2,000 [A]_x000d_
 "(viz přílohy C.4.01)"</t>
  </si>
  <si>
    <t>Položka zahrnuje:
- štítek s evidenčním číslem mostu
- sloupek dopravní značky včetně osazení a nutných zemních prací a zabetonování
Položka nezahrnuje:
- x</t>
  </si>
  <si>
    <t>914121</t>
  </si>
  <si>
    <t>DOPRAVNÍ ZNAČKY ZÁKLADNÍ VELIKOSTI OCELOVÉ FÓLIE TŘ 1 - DODÁVKA A MONTÁŽ</t>
  </si>
  <si>
    <t>"2 ks dopravního značení - Označení toku s textem `KYJOVKA`"_x000d_
 2 = 2,000 [A]_x000d_
 "(viz přílohy C.4.01)"</t>
  </si>
  <si>
    <t>917223</t>
  </si>
  <si>
    <t>SILNIČNÍ A CHODNÍKOVÉ OBRUBY Z BETONOVÝCH OBRUBNÍKŮ ŠÍŘ 100MM</t>
  </si>
  <si>
    <t>6,49+0,4+0,4+7,79+7,14+0,8+5,84+0,4 = 29,260 [A]_x000d_
 "obrubník (250/100/1000) s náběhyC25/30 XF4,XD3,XC4"_x000d_
 "do betonového lože min.C16/20 XA1,XF1,XC2"_x000d_
 "(viz přílohy C.4.06,08,15)"</t>
  </si>
  <si>
    <t>4*2,5 = 10,000 [A]_x000d_
 "obrubník (250/150/1000) s náběhyC25/30 XF4,XD3,XC4"_x000d_
 "do betonového lože min.C16/20 XA1,XF1,XC2"_x000d_
 "(viz přílohy C.4.06)"</t>
  </si>
  <si>
    <t>919111</t>
  </si>
  <si>
    <t>ŘEZÁNÍ ASFALTOVÉHO KRYTU VOZOVEK TL DO 50MM</t>
  </si>
  <si>
    <t>"frézování drážky pro zálivku u obruby v obrusné vrstvě"_x000d_
 "0,015x0,04m profil drážky"_x000d_
 "délky říms a obrub"_x000d_
 (10+6,4*2+2,5*2)*2 = 55,600 [A]_x000d_
 "(viz přílohy C.4.03,04,06,07,08)"</t>
  </si>
  <si>
    <t>"drážka - proříznutí na koncích mostu pro dilataci obrusné vrstvy a ložné vrstvy (šířka asfalt.vrstvy)"_x000d_
 "šířka 25 mm x tloušťka 40 mm"_x000d_
 "ložná"_x000d_
 2*8,0 = 16,000 [A]_x000d_
 "ložná"_x000d_
 "(šířka 15 mm x tloušťka 85 mm)"_x000d_
 2*8,0 = 16,000 [B]_x000d_
 Celkem: A+B = 32,000 [C]_x000d_
 "(viz přílohy C.4.03,04,06,07,08)"</t>
  </si>
  <si>
    <t>919151.R</t>
  </si>
  <si>
    <t>ŘEZÁNÍ OCELOVÝCH PROFILŮ PRŮŘEZU DO 100MM2</t>
  </si>
  <si>
    <t>"sloupky zábradlí"_x000d_
 "souvisí s pol.9112AR"_x000d_
 2*11 = 22,000 [A]_x000d_
 "(viz přílohy C.4.03,04)"</t>
  </si>
  <si>
    <t>Položka zahrnuje:
- řezání ocelových profilů bez ohledu na tvar a způsob provedení
Položka nezahrnuje:
- x</t>
  </si>
  <si>
    <t>919155.R</t>
  </si>
  <si>
    <t>ŘEZÁNÍ OCELOVÝCH PROFILŮ PRŮŘEZU PŘES 700MM2</t>
  </si>
  <si>
    <t xml:space="preserve">"rozřezání stávající nosné ocelovékonstrukce včetně zavětrování"_x000d_
 hlavní nosníky (ks)  9 = 9,000 [A]_x000d_
 pomocné nosníky - zavětrování, příčníky (ks) 7*8*2 = 112,000 [B]_x000d_
 Celkem: A+B = 121,000 [C]_x000d_
 "odvoz a likvidace v režii zhotovitele"_x000d_
 "(viz přílohy C.4.03,04)"</t>
  </si>
  <si>
    <t>Položka zahrnuje:
- řezání ocelových profilů bez ohledu na tvar a způsob provedení
Položka nezahrnuje:
- řezání kolejnic, to se vykáže v SD 54.</t>
  </si>
  <si>
    <t>931181</t>
  </si>
  <si>
    <t>VÝPLŇ DILATAČ SPAR Z POLYSTYRENU TL DO 10MM</t>
  </si>
  <si>
    <t>"výplň pracovní spáry mezi římsou a bokem příčle"_x000d_
 "tl.10 mm"_x000d_
 "výškaxdélka"_x000d_
 0,3*10*2+0,39*6,4*4 = 15,984 [A]_x000d_
 "(viz přílohy C.4.10,11,15)"</t>
  </si>
  <si>
    <t>Položka zahrnuje:
- dodávku a osazení předepsaného materiálu
- očištění ploch spáry před úpravou
- očištění okolí spáry po úpravě
Položka nezahrnuje:
- x</t>
  </si>
  <si>
    <t>931182</t>
  </si>
  <si>
    <t>VÝPLŇ DILATAČNÍCH SPAR Z POLYSTYRENU TL 20MM</t>
  </si>
  <si>
    <t xml:space="preserve">"výplň dilatační spáry "_x000d_
 "tl.20 mm"_x000d_
 "výškaxdélka"_x000d_
 přech.deska a dilatační spára v okolí vrubového kloubu  (0,45+0,15)*8*2 = 9,600 [A]_x000d_
 "plocha řezuxpočet"_x000d_
 dilatační spára říms 0,33*4 = 1,320 [B]_x000d_
 "(viz přílohy C.4.10,11,15)"</t>
  </si>
  <si>
    <t>931185</t>
  </si>
  <si>
    <t>VÝPLŇ DILATAČNÍCH SPAR Z POLYSTYRENU TL 50MM</t>
  </si>
  <si>
    <t>"výplň spar mezi přechodovou deskou a křídly"_x000d_
 "(výškaxdélkaxpočet)"_x000d_
 0,4*5,025*4 = 8,040 [A]_x000d_
 "(viz přílohy C.4.10,11)"</t>
  </si>
  <si>
    <t>931232</t>
  </si>
  <si>
    <t>VÝPLŇ DILATAČNÍCH SPAR Z PRYŽOVÝCH PÁSŮ ŠÍŘKY DO 200MM PROFILOVANÝCH TL DO 7MM</t>
  </si>
  <si>
    <t>"výplň dilatační spáry na konci hlavní nosné konstrukce pryžovým dutým profilem"_x000d_
 "délka"_x000d_
 9,1*2 = 18,200 [A]_x000d_
 "(viz přílohy C.4.06,08,15)"</t>
  </si>
  <si>
    <t>931233</t>
  </si>
  <si>
    <t>VLOŽKA DILAT SPAR Z PRYŽ PÁSŮ ŠÍŘ DO 200MM PROFIL TL DO 9MM</t>
  </si>
  <si>
    <t>"uzavírací pryžový profil dilatační spáry římsy"_x000d_
 "dl.xpočet"_x000d_
 (0,69+0,765+0,28)*4 = 6,940 [A]_x000d_
 "(viz přílohy C.4.15)"</t>
  </si>
  <si>
    <t>931325</t>
  </si>
  <si>
    <t>TĚSNĚNÍ DILATAČ SPAR ASF ZÁLIVKOU MODIFIK PRŮŘ DO 600MM2</t>
  </si>
  <si>
    <t xml:space="preserve">"těsnicí zálivka podél obruby v obrusné vrstvě"_x000d_
 "délka římsy a obrub  šířka 15 mm tloušťka 40 mm"_x000d_
 (10+6,4*2+2,5*2)*2 = 55,600 [A]_x000d_
 "(viz přílohy C.4.01,06)"</t>
  </si>
  <si>
    <t>Položka zahrnuje:
- dodávku a osazení předepsaného materiálu
- očištění ploch spáry před úpravou
- očištění okolí spáry po úpravě
Položka nezahrnuje:
- těsnící profil</t>
  </si>
  <si>
    <t>931327.R</t>
  </si>
  <si>
    <t>TĚSNĚNÍ DILATAČ SPAR ASF ZÁLIVKOU MODIFIK PRŮŘ PŘES 800MM2</t>
  </si>
  <si>
    <t>"zálivka příčné dilatační spáry v obrusné vrstvě vozovky"_x000d_
 "šířka 25 mm tloušťka 40 mm"_x000d_
 "zálivka příčné dilatační spáry v ložné a ochranné vrstvě vozovky"_x000d_
 "šířka 15 mm tloušťka 50+35=85 mm"_x000d_
 "celková délka (m)"_x000d_
 2*8*2 = 32,000 [A]_x000d_
 "(viz přílohy C.4.06,08,15)"</t>
  </si>
  <si>
    <t>935212</t>
  </si>
  <si>
    <t>PŘÍKOPOVÉ ŽLABY Z BETON TVÁRNIC ŠÍŘ DO 600MM DO BETONU TL 100MM</t>
  </si>
  <si>
    <t>"C25/30 XA2,XF4,XC4 "_x000d_
 "příkopové žlaby š.600 mm pro lem vsakovací jímky"_x000d_
 "8ks na 1 prstenec "_x000d_
 "1 ks délka 0,33 m"_x000d_
 "počet 2x4=8"_x000d_
 "délka celková - délka 1 ks x počet"_x000d_
 0,33*8 = 2,640 [B]_x000d_
 Celkem: B = 2,640 [C]_x000d_
 "(viz přílohy C.4.06)"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</si>
  <si>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</si>
  <si>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936541</t>
  </si>
  <si>
    <t>MOSTNÍ ODVODŇOVACÍ TRUBKA (POVRCHŮ IZOLACE) Z NEREZ OCELI</t>
  </si>
  <si>
    <t>"odvodňovací nerez trubky DN50 s příslušenstvím včetně krycího perforovaného profilu"_x000d_
 délka 670mm: 1 = 1,000 [A]_x000d_
 délka 900 mm: 2 = 2,000 [B]_x000d_
 Celkem: A+B = 3,000 [C]_x000d_
 "(viz přílohy C.4.07,15)"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</si>
  <si>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</si>
  <si>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966116</t>
  </si>
  <si>
    <t>BOURÁNÍ KONSTRUKCÍ Z BETON DÍLCŮ S ODVOZEM DO 12KM</t>
  </si>
  <si>
    <t>"dílce mostovky"_x000d_
 mostovka (šířkaxtloušťkaxdélka) 7,705*0,18*11,3 = 15,672 [F]_x000d_
 "poplatek pol.014102.2"_x000d_
 "Odvozná vzdálenost v režii zhotovitele."_x000d_
 "(viz přílohy C.4.03,04)"</t>
  </si>
  <si>
    <t xml:space="preserve">"bourání říms, úložných prahů, křídel a opěr a základů"_x000d_
 "výškaxšířkaxdélkaxpočet"_x000d_
 římsy levá a pravá (výškaxšířkaxdélka)   0,305*(0,825*5,685+0,655*11,405+0,93*5,705)+0,305*(0,94*5,67+0,705*11,395+0,92*5,67) = 10,994 [B]_x000d_
 křídla(početxtloušťkaxplocha pohledu)  4*0,6*19,6 = 47,040 [D]_x000d_
 opěry (početxšířkaxvýškaxdélka) azáklady (početxdélkaxšířkaxvýška)  2*1,7*6,34*8,39+2*10*1,5*3,5 = 285,855 [C]_x000d_
 "celkem"_x000d_
 B+C+D = 343,889 [E]_x000d_
 "poplatek viz pol.014102.2"_x000d_
 "Odvozná vzdálenost v režii zhotovitele."_x000d_
 "(viz přílohy C.4.03,04)"</t>
  </si>
  <si>
    <t>96618</t>
  </si>
  <si>
    <t>BOURÁNÍ KONSTRUKCÍ KOVOVÝCH</t>
  </si>
  <si>
    <t xml:space="preserve">"snesení  nosné mostní ocelové konstrukce včetně výztužných ocelových prvků"_x000d_
 nosníky I 450 (početxdélkaxjednotková hmotnostxpřepočet na tuny) 8*11,4*118*0,001 = 10,762 [A]_x000d_
 pomocné konstrukce (hmotnostxpřepočet na tuny) 1000*0,001 = 1,000 [B]_x000d_
 A+B = 11,762 [C]_x000d_
 CCelkem:  C = 11,762 [G]_x000d_
 "Odvozná vzdálenost a likvidace v režii zhotovitele."_x000d_
 "(viz přílohy C.4.03,04)"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</si>
  <si>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</si>
  <si>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967136</t>
  </si>
  <si>
    <t>VYBOURÁNÍ ČÁSTÍ KONSTRUKCÍ KAMENNÝCH NA MC S ODVOZEM DO 12KM</t>
  </si>
  <si>
    <t>"Vybourání stávajícího koryta z kamene do malty"_x000d_
 "celkem vybourání kamenů"_x000d_
 "šířkaxtloušťkaxdélka"_x000d_
 (2+5+3,3)*0,5*16,5 = 84,975 [A]_x000d_
 Celkem k bourání: A = 84,975 [C]_x000d_
 "Odvozná vzdálenost v režii zhotovitele."_x000d_
 "poplatek 014102.1"_x000d_
 "(viz přílohy C.4.03,04,09)"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</si>
  <si>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</si>
  <si>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97816</t>
  </si>
  <si>
    <t>ODSEKÁNÍ VRSTVY VYROVNÁVACÍHO BETONU NA MOSTECH</t>
  </si>
  <si>
    <t>"šířksxtloušťkaxdélka"_x000d_
 6,74*0,1*11,3 = 7,616 [A]_x000d_
 "poplatek viz pol.014102.2"_x000d_
 "Odvozná vzdálenost v režii zhotovitele."_x000d_
 "(viz přílohy C.4.03,04)"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</si>
  <si>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</si>
  <si>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</si>
  <si>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</si>
  <si>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"délkaxšířka"_x000d_
 "(tloušťka cca 10 mm)"_x000d_
 12,4*7,705 = 95,542 [A]_x000d_
 "poplatek pol.014112"_x000d_
 "Odvozná vzdálenost v režii zhotovitele."_x000d_
 "(viz přílohy C.4.03,04)"</t>
  </si>
  <si>
    <t>Vedlejší</t>
  </si>
  <si>
    <t>00001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</si>
  <si>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</si>
  <si>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</si>
  <si>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</si>
  <si>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</si>
  <si>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</si>
  <si>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</si>
  <si>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</si>
  <si>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</si>
  <si>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</si>
  <si>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</si>
  <si>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</si>
  <si>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</si>
  <si>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</si>
  <si>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</si>
  <si>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</si>
  <si>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</si>
  <si>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</si>
  <si>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</si>
  <si>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</si>
  <si>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</si>
  <si>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</si>
  <si>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</si>
  <si>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</si>
  <si>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Povodňový plán - popsáno v projektové dokumentaci a ve vyhl. č. 24/2011 Sb.</t>
  </si>
  <si>
    <t>00018</t>
  </si>
  <si>
    <t>Návrh technologického postupu prací - popsáno v obchodních podmínkách</t>
  </si>
  <si>
    <t>02990</t>
  </si>
  <si>
    <t>OSTATNÍ POŽADAVKY - INFORMAČNÍ TABULE</t>
  </si>
  <si>
    <t>osazení 2 ks informační tabule a demontáž po skončení akce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</si>
  <si>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</si>
  <si>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02811</t>
  </si>
  <si>
    <t>PRŮZKUMNÉ PRÁCE GEOTECHNICKÉ NA POVRCHU</t>
  </si>
  <si>
    <t>doplňkový IG průzkum</t>
  </si>
  <si>
    <t>00019</t>
  </si>
  <si>
    <t>Havarijní plán - popsáno v projektové dokumentaci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</si>
</sst>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6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6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6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105">
      <c r="A24" s="29" t="s">
        <v>36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5k54AfiCmLo4E9TW77CeDXMvoOvi9Yn2LzCNZAEPnnKpKLljubtlnl0L+mLCKgtFZZOm/rhlPabFOoKWwzyEEA==" hashValue="dWOwSaxuoQiIJyxLG4f78IA1K5UBi1MTOwNXivT7F2gkZbr9jLSs1XRfOpsoVOAVY4mbcNUaZAeNIruGQH7ja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832</v>
      </c>
      <c r="I3" s="16">
        <f>SUMIFS(I8:I111,A8:A111,"SD")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832</v>
      </c>
      <c r="D4" s="13"/>
      <c r="E4" s="14" t="s">
        <v>833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56</v>
      </c>
      <c r="D9" s="29" t="s">
        <v>64</v>
      </c>
      <c r="E9" s="31" t="s">
        <v>58</v>
      </c>
      <c r="F9" s="32" t="s">
        <v>59</v>
      </c>
      <c r="G9" s="33">
        <v>404.48399999999998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579</v>
      </c>
      <c r="F10" s="38"/>
      <c r="G10" s="38"/>
      <c r="H10" s="38"/>
      <c r="I10" s="38"/>
      <c r="J10" s="39"/>
    </row>
    <row r="11" ht="75">
      <c r="A11" s="29" t="s">
        <v>61</v>
      </c>
      <c r="B11" s="37"/>
      <c r="C11" s="38"/>
      <c r="D11" s="38"/>
      <c r="E11" s="43" t="s">
        <v>834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63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56</v>
      </c>
      <c r="D13" s="29" t="s">
        <v>86</v>
      </c>
      <c r="E13" s="31" t="s">
        <v>58</v>
      </c>
      <c r="F13" s="32" t="s">
        <v>59</v>
      </c>
      <c r="G13" s="33">
        <v>5.1749999999999998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531</v>
      </c>
      <c r="F14" s="38"/>
      <c r="G14" s="38"/>
      <c r="H14" s="38"/>
      <c r="I14" s="38"/>
      <c r="J14" s="39"/>
    </row>
    <row r="15" ht="75">
      <c r="A15" s="29" t="s">
        <v>61</v>
      </c>
      <c r="B15" s="37"/>
      <c r="C15" s="38"/>
      <c r="D15" s="38"/>
      <c r="E15" s="43" t="s">
        <v>835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63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67</v>
      </c>
      <c r="D17" s="26"/>
      <c r="E17" s="23" t="s">
        <v>68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82</v>
      </c>
      <c r="D18" s="29"/>
      <c r="E18" s="31" t="s">
        <v>83</v>
      </c>
      <c r="F18" s="32" t="s">
        <v>76</v>
      </c>
      <c r="G18" s="33">
        <v>24.449999999999999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836</v>
      </c>
      <c r="F19" s="38"/>
      <c r="G19" s="38"/>
      <c r="H19" s="38"/>
      <c r="I19" s="38"/>
      <c r="J19" s="39"/>
    </row>
    <row r="20">
      <c r="A20" s="29" t="s">
        <v>61</v>
      </c>
      <c r="B20" s="37"/>
      <c r="C20" s="38"/>
      <c r="D20" s="38"/>
      <c r="E20" s="43" t="s">
        <v>837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838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93</v>
      </c>
      <c r="D22" s="29" t="s">
        <v>31</v>
      </c>
      <c r="E22" s="31" t="s">
        <v>94</v>
      </c>
      <c r="F22" s="32" t="s">
        <v>95</v>
      </c>
      <c r="G22" s="33">
        <v>2022.4200000000001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839</v>
      </c>
      <c r="F23" s="38"/>
      <c r="G23" s="38"/>
      <c r="H23" s="38"/>
      <c r="I23" s="38"/>
      <c r="J23" s="39"/>
    </row>
    <row r="24" ht="60">
      <c r="A24" s="29" t="s">
        <v>61</v>
      </c>
      <c r="B24" s="37"/>
      <c r="C24" s="38"/>
      <c r="D24" s="38"/>
      <c r="E24" s="43" t="s">
        <v>840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97</v>
      </c>
      <c r="F25" s="38"/>
      <c r="G25" s="38"/>
      <c r="H25" s="38"/>
      <c r="I25" s="38"/>
      <c r="J25" s="39"/>
    </row>
    <row r="26">
      <c r="A26" s="29" t="s">
        <v>29</v>
      </c>
      <c r="B26" s="29">
        <v>19</v>
      </c>
      <c r="C26" s="30" t="s">
        <v>82</v>
      </c>
      <c r="D26" s="29" t="s">
        <v>64</v>
      </c>
      <c r="E26" s="31" t="s">
        <v>83</v>
      </c>
      <c r="F26" s="32" t="s">
        <v>76</v>
      </c>
      <c r="G26" s="33">
        <v>428.32499999999999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755</v>
      </c>
      <c r="F27" s="38"/>
      <c r="G27" s="38"/>
      <c r="H27" s="38"/>
      <c r="I27" s="38"/>
      <c r="J27" s="39"/>
    </row>
    <row r="28" ht="60">
      <c r="A28" s="29" t="s">
        <v>61</v>
      </c>
      <c r="B28" s="37"/>
      <c r="C28" s="38"/>
      <c r="D28" s="38"/>
      <c r="E28" s="43" t="s">
        <v>841</v>
      </c>
      <c r="F28" s="38"/>
      <c r="G28" s="38"/>
      <c r="H28" s="38"/>
      <c r="I28" s="38"/>
      <c r="J28" s="39"/>
    </row>
    <row r="29" ht="75">
      <c r="A29" s="29" t="s">
        <v>36</v>
      </c>
      <c r="B29" s="37"/>
      <c r="C29" s="38"/>
      <c r="D29" s="38"/>
      <c r="E29" s="31" t="s">
        <v>838</v>
      </c>
      <c r="F29" s="38"/>
      <c r="G29" s="38"/>
      <c r="H29" s="38"/>
      <c r="I29" s="38"/>
      <c r="J29" s="39"/>
    </row>
    <row r="30">
      <c r="A30" s="29" t="s">
        <v>29</v>
      </c>
      <c r="B30" s="29">
        <v>22</v>
      </c>
      <c r="C30" s="30" t="s">
        <v>82</v>
      </c>
      <c r="D30" s="29" t="s">
        <v>86</v>
      </c>
      <c r="E30" s="31" t="s">
        <v>83</v>
      </c>
      <c r="F30" s="32" t="s">
        <v>76</v>
      </c>
      <c r="G30" s="33">
        <v>67.414000000000001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842</v>
      </c>
      <c r="F31" s="38"/>
      <c r="G31" s="38"/>
      <c r="H31" s="38"/>
      <c r="I31" s="38"/>
      <c r="J31" s="39"/>
    </row>
    <row r="32">
      <c r="A32" s="29" t="s">
        <v>61</v>
      </c>
      <c r="B32" s="37"/>
      <c r="C32" s="38"/>
      <c r="D32" s="38"/>
      <c r="E32" s="43" t="s">
        <v>843</v>
      </c>
      <c r="F32" s="38"/>
      <c r="G32" s="38"/>
      <c r="H32" s="38"/>
      <c r="I32" s="38"/>
      <c r="J32" s="39"/>
    </row>
    <row r="33" ht="75">
      <c r="A33" s="29" t="s">
        <v>36</v>
      </c>
      <c r="B33" s="37"/>
      <c r="C33" s="38"/>
      <c r="D33" s="38"/>
      <c r="E33" s="31" t="s">
        <v>85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162</v>
      </c>
      <c r="D34" s="26"/>
      <c r="E34" s="23" t="s">
        <v>55</v>
      </c>
      <c r="F34" s="26"/>
      <c r="G34" s="26"/>
      <c r="H34" s="26"/>
      <c r="I34" s="27">
        <f>SUMIFS(I35:I62,A35:A62,"P")</f>
        <v>0</v>
      </c>
      <c r="J34" s="28"/>
    </row>
    <row r="35">
      <c r="A35" s="29" t="s">
        <v>29</v>
      </c>
      <c r="B35" s="29">
        <v>5</v>
      </c>
      <c r="C35" s="30" t="s">
        <v>199</v>
      </c>
      <c r="D35" s="29"/>
      <c r="E35" s="31" t="s">
        <v>200</v>
      </c>
      <c r="F35" s="32" t="s">
        <v>95</v>
      </c>
      <c r="G35" s="33">
        <v>489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34</v>
      </c>
      <c r="B36" s="37"/>
      <c r="C36" s="38"/>
      <c r="D36" s="38"/>
      <c r="E36" s="31" t="s">
        <v>844</v>
      </c>
      <c r="F36" s="38"/>
      <c r="G36" s="38"/>
      <c r="H36" s="38"/>
      <c r="I36" s="38"/>
      <c r="J36" s="39"/>
    </row>
    <row r="37">
      <c r="A37" s="29" t="s">
        <v>61</v>
      </c>
      <c r="B37" s="37"/>
      <c r="C37" s="38"/>
      <c r="D37" s="38"/>
      <c r="E37" s="43" t="s">
        <v>845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195</v>
      </c>
      <c r="F38" s="38"/>
      <c r="G38" s="38"/>
      <c r="H38" s="38"/>
      <c r="I38" s="38"/>
      <c r="J38" s="39"/>
    </row>
    <row r="39">
      <c r="A39" s="29" t="s">
        <v>29</v>
      </c>
      <c r="B39" s="29">
        <v>6</v>
      </c>
      <c r="C39" s="30" t="s">
        <v>846</v>
      </c>
      <c r="D39" s="29" t="s">
        <v>31</v>
      </c>
      <c r="E39" s="31" t="s">
        <v>847</v>
      </c>
      <c r="F39" s="32" t="s">
        <v>95</v>
      </c>
      <c r="G39" s="33">
        <v>9779.9599999999991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31" t="s">
        <v>848</v>
      </c>
      <c r="F40" s="38"/>
      <c r="G40" s="38"/>
      <c r="H40" s="38"/>
      <c r="I40" s="38"/>
      <c r="J40" s="39"/>
    </row>
    <row r="41" ht="60">
      <c r="A41" s="29" t="s">
        <v>61</v>
      </c>
      <c r="B41" s="37"/>
      <c r="C41" s="38"/>
      <c r="D41" s="38"/>
      <c r="E41" s="43" t="s">
        <v>849</v>
      </c>
      <c r="F41" s="38"/>
      <c r="G41" s="38"/>
      <c r="H41" s="38"/>
      <c r="I41" s="38"/>
      <c r="J41" s="39"/>
    </row>
    <row r="42" ht="195">
      <c r="A42" s="29" t="s">
        <v>36</v>
      </c>
      <c r="B42" s="37"/>
      <c r="C42" s="38"/>
      <c r="D42" s="38"/>
      <c r="E42" s="31" t="s">
        <v>207</v>
      </c>
      <c r="F42" s="38"/>
      <c r="G42" s="38"/>
      <c r="H42" s="38"/>
      <c r="I42" s="38"/>
      <c r="J42" s="39"/>
    </row>
    <row r="43">
      <c r="A43" s="29" t="s">
        <v>29</v>
      </c>
      <c r="B43" s="29">
        <v>7</v>
      </c>
      <c r="C43" s="30" t="s">
        <v>240</v>
      </c>
      <c r="D43" s="29" t="s">
        <v>31</v>
      </c>
      <c r="E43" s="31" t="s">
        <v>241</v>
      </c>
      <c r="F43" s="32" t="s">
        <v>100</v>
      </c>
      <c r="G43" s="33">
        <v>978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 ht="180">
      <c r="A45" s="29" t="s">
        <v>61</v>
      </c>
      <c r="B45" s="37"/>
      <c r="C45" s="38"/>
      <c r="D45" s="38"/>
      <c r="E45" s="43" t="s">
        <v>850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243</v>
      </c>
      <c r="F46" s="38"/>
      <c r="G46" s="38"/>
      <c r="H46" s="38"/>
      <c r="I46" s="38"/>
      <c r="J46" s="39"/>
    </row>
    <row r="47">
      <c r="A47" s="29" t="s">
        <v>29</v>
      </c>
      <c r="B47" s="29">
        <v>20</v>
      </c>
      <c r="C47" s="30" t="s">
        <v>199</v>
      </c>
      <c r="D47" s="29" t="s">
        <v>67</v>
      </c>
      <c r="E47" s="31" t="s">
        <v>200</v>
      </c>
      <c r="F47" s="32" t="s">
        <v>95</v>
      </c>
      <c r="G47" s="33">
        <v>9914.7880000000005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31" t="s">
        <v>851</v>
      </c>
      <c r="F48" s="38"/>
      <c r="G48" s="38"/>
      <c r="H48" s="38"/>
      <c r="I48" s="38"/>
      <c r="J48" s="39"/>
    </row>
    <row r="49" ht="75">
      <c r="A49" s="29" t="s">
        <v>61</v>
      </c>
      <c r="B49" s="37"/>
      <c r="C49" s="38"/>
      <c r="D49" s="38"/>
      <c r="E49" s="43" t="s">
        <v>852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195</v>
      </c>
      <c r="F50" s="38"/>
      <c r="G50" s="38"/>
      <c r="H50" s="38"/>
      <c r="I50" s="38"/>
      <c r="J50" s="39"/>
    </row>
    <row r="51">
      <c r="A51" s="29" t="s">
        <v>29</v>
      </c>
      <c r="B51" s="29">
        <v>21</v>
      </c>
      <c r="C51" s="30" t="s">
        <v>853</v>
      </c>
      <c r="D51" s="29" t="s">
        <v>31</v>
      </c>
      <c r="E51" s="31" t="s">
        <v>854</v>
      </c>
      <c r="F51" s="32" t="s">
        <v>95</v>
      </c>
      <c r="G51" s="33">
        <v>489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855</v>
      </c>
      <c r="F52" s="38"/>
      <c r="G52" s="38"/>
      <c r="H52" s="38"/>
      <c r="I52" s="38"/>
      <c r="J52" s="39"/>
    </row>
    <row r="53">
      <c r="A53" s="29" t="s">
        <v>61</v>
      </c>
      <c r="B53" s="37"/>
      <c r="C53" s="38"/>
      <c r="D53" s="38"/>
      <c r="E53" s="43" t="s">
        <v>845</v>
      </c>
      <c r="F53" s="38"/>
      <c r="G53" s="38"/>
      <c r="H53" s="38"/>
      <c r="I53" s="38"/>
      <c r="J53" s="39"/>
    </row>
    <row r="54" ht="195">
      <c r="A54" s="29" t="s">
        <v>36</v>
      </c>
      <c r="B54" s="37"/>
      <c r="C54" s="38"/>
      <c r="D54" s="38"/>
      <c r="E54" s="31" t="s">
        <v>207</v>
      </c>
      <c r="F54" s="38"/>
      <c r="G54" s="38"/>
      <c r="H54" s="38"/>
      <c r="I54" s="38"/>
      <c r="J54" s="39"/>
    </row>
    <row r="55">
      <c r="A55" s="29" t="s">
        <v>29</v>
      </c>
      <c r="B55" s="29">
        <v>23</v>
      </c>
      <c r="C55" s="30" t="s">
        <v>240</v>
      </c>
      <c r="D55" s="29" t="s">
        <v>67</v>
      </c>
      <c r="E55" s="31" t="s">
        <v>241</v>
      </c>
      <c r="F55" s="32" t="s">
        <v>100</v>
      </c>
      <c r="G55" s="33">
        <v>484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31" t="s">
        <v>856</v>
      </c>
      <c r="F56" s="38"/>
      <c r="G56" s="38"/>
      <c r="H56" s="38"/>
      <c r="I56" s="38"/>
      <c r="J56" s="39"/>
    </row>
    <row r="57" ht="45">
      <c r="A57" s="29" t="s">
        <v>61</v>
      </c>
      <c r="B57" s="37"/>
      <c r="C57" s="38"/>
      <c r="D57" s="38"/>
      <c r="E57" s="43" t="s">
        <v>857</v>
      </c>
      <c r="F57" s="38"/>
      <c r="G57" s="38"/>
      <c r="H57" s="38"/>
      <c r="I57" s="38"/>
      <c r="J57" s="39"/>
    </row>
    <row r="58" ht="75">
      <c r="A58" s="29" t="s">
        <v>36</v>
      </c>
      <c r="B58" s="37"/>
      <c r="C58" s="38"/>
      <c r="D58" s="38"/>
      <c r="E58" s="31" t="s">
        <v>243</v>
      </c>
      <c r="F58" s="38"/>
      <c r="G58" s="38"/>
      <c r="H58" s="38"/>
      <c r="I58" s="38"/>
      <c r="J58" s="39"/>
    </row>
    <row r="59">
      <c r="A59" s="29" t="s">
        <v>29</v>
      </c>
      <c r="B59" s="29">
        <v>24</v>
      </c>
      <c r="C59" s="30" t="s">
        <v>188</v>
      </c>
      <c r="D59" s="29" t="s">
        <v>31</v>
      </c>
      <c r="E59" s="31" t="s">
        <v>189</v>
      </c>
      <c r="F59" s="32" t="s">
        <v>76</v>
      </c>
      <c r="G59" s="33">
        <v>67.414000000000001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31" t="s">
        <v>858</v>
      </c>
      <c r="F60" s="38"/>
      <c r="G60" s="38"/>
      <c r="H60" s="38"/>
      <c r="I60" s="38"/>
      <c r="J60" s="39"/>
    </row>
    <row r="61">
      <c r="A61" s="29" t="s">
        <v>61</v>
      </c>
      <c r="B61" s="37"/>
      <c r="C61" s="38"/>
      <c r="D61" s="38"/>
      <c r="E61" s="43" t="s">
        <v>843</v>
      </c>
      <c r="F61" s="38"/>
      <c r="G61" s="38"/>
      <c r="H61" s="38"/>
      <c r="I61" s="38"/>
      <c r="J61" s="39"/>
    </row>
    <row r="62" ht="120">
      <c r="A62" s="29" t="s">
        <v>36</v>
      </c>
      <c r="B62" s="37"/>
      <c r="C62" s="38"/>
      <c r="D62" s="38"/>
      <c r="E62" s="31" t="s">
        <v>191</v>
      </c>
      <c r="F62" s="38"/>
      <c r="G62" s="38"/>
      <c r="H62" s="38"/>
      <c r="I62" s="38"/>
      <c r="J62" s="39"/>
    </row>
    <row r="63">
      <c r="A63" s="23" t="s">
        <v>26</v>
      </c>
      <c r="B63" s="24"/>
      <c r="C63" s="25" t="s">
        <v>254</v>
      </c>
      <c r="D63" s="26"/>
      <c r="E63" s="23" t="s">
        <v>255</v>
      </c>
      <c r="F63" s="26"/>
      <c r="G63" s="26"/>
      <c r="H63" s="26"/>
      <c r="I63" s="27">
        <f>SUMIFS(I64:I111,A64:A111,"P")</f>
        <v>0</v>
      </c>
      <c r="J63" s="28"/>
    </row>
    <row r="64">
      <c r="A64" s="29" t="s">
        <v>29</v>
      </c>
      <c r="B64" s="29">
        <v>8</v>
      </c>
      <c r="C64" s="30" t="s">
        <v>533</v>
      </c>
      <c r="D64" s="29" t="s">
        <v>31</v>
      </c>
      <c r="E64" s="31" t="s">
        <v>534</v>
      </c>
      <c r="F64" s="32" t="s">
        <v>71</v>
      </c>
      <c r="G64" s="33">
        <v>100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4" t="s">
        <v>31</v>
      </c>
      <c r="F65" s="38"/>
      <c r="G65" s="38"/>
      <c r="H65" s="38"/>
      <c r="I65" s="38"/>
      <c r="J65" s="39"/>
    </row>
    <row r="66" ht="135">
      <c r="A66" s="29" t="s">
        <v>61</v>
      </c>
      <c r="B66" s="37"/>
      <c r="C66" s="38"/>
      <c r="D66" s="38"/>
      <c r="E66" s="43" t="s">
        <v>859</v>
      </c>
      <c r="F66" s="38"/>
      <c r="G66" s="38"/>
      <c r="H66" s="38"/>
      <c r="I66" s="38"/>
      <c r="J66" s="39"/>
    </row>
    <row r="67" ht="90">
      <c r="A67" s="29" t="s">
        <v>36</v>
      </c>
      <c r="B67" s="37"/>
      <c r="C67" s="38"/>
      <c r="D67" s="38"/>
      <c r="E67" s="31" t="s">
        <v>536</v>
      </c>
      <c r="F67" s="38"/>
      <c r="G67" s="38"/>
      <c r="H67" s="38"/>
      <c r="I67" s="38"/>
      <c r="J67" s="39"/>
    </row>
    <row r="68">
      <c r="A68" s="29" t="s">
        <v>29</v>
      </c>
      <c r="B68" s="29">
        <v>9</v>
      </c>
      <c r="C68" s="30" t="s">
        <v>537</v>
      </c>
      <c r="D68" s="29" t="s">
        <v>31</v>
      </c>
      <c r="E68" s="31" t="s">
        <v>538</v>
      </c>
      <c r="F68" s="32" t="s">
        <v>71</v>
      </c>
      <c r="G68" s="33">
        <v>100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4" t="s">
        <v>31</v>
      </c>
      <c r="F69" s="38"/>
      <c r="G69" s="38"/>
      <c r="H69" s="38"/>
      <c r="I69" s="38"/>
      <c r="J69" s="39"/>
    </row>
    <row r="70" ht="60">
      <c r="A70" s="29" t="s">
        <v>61</v>
      </c>
      <c r="B70" s="37"/>
      <c r="C70" s="38"/>
      <c r="D70" s="38"/>
      <c r="E70" s="43" t="s">
        <v>860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540</v>
      </c>
      <c r="F71" s="38"/>
      <c r="G71" s="38"/>
      <c r="H71" s="38"/>
      <c r="I71" s="38"/>
      <c r="J71" s="39"/>
    </row>
    <row r="72" ht="30">
      <c r="A72" s="29" t="s">
        <v>29</v>
      </c>
      <c r="B72" s="29">
        <v>10</v>
      </c>
      <c r="C72" s="30" t="s">
        <v>548</v>
      </c>
      <c r="D72" s="29" t="s">
        <v>31</v>
      </c>
      <c r="E72" s="31" t="s">
        <v>549</v>
      </c>
      <c r="F72" s="32" t="s">
        <v>71</v>
      </c>
      <c r="G72" s="33">
        <v>24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44" t="s">
        <v>31</v>
      </c>
      <c r="F73" s="38"/>
      <c r="G73" s="38"/>
      <c r="H73" s="38"/>
      <c r="I73" s="38"/>
      <c r="J73" s="39"/>
    </row>
    <row r="74" ht="360">
      <c r="A74" s="29" t="s">
        <v>61</v>
      </c>
      <c r="B74" s="37"/>
      <c r="C74" s="38"/>
      <c r="D74" s="38"/>
      <c r="E74" s="43" t="s">
        <v>861</v>
      </c>
      <c r="F74" s="38"/>
      <c r="G74" s="38"/>
      <c r="H74" s="38"/>
      <c r="I74" s="38"/>
      <c r="J74" s="39"/>
    </row>
    <row r="75" ht="75">
      <c r="A75" s="29" t="s">
        <v>36</v>
      </c>
      <c r="B75" s="37"/>
      <c r="C75" s="38"/>
      <c r="D75" s="38"/>
      <c r="E75" s="31" t="s">
        <v>551</v>
      </c>
      <c r="F75" s="38"/>
      <c r="G75" s="38"/>
      <c r="H75" s="38"/>
      <c r="I75" s="38"/>
      <c r="J75" s="39"/>
    </row>
    <row r="76" ht="30">
      <c r="A76" s="29" t="s">
        <v>29</v>
      </c>
      <c r="B76" s="29">
        <v>11</v>
      </c>
      <c r="C76" s="30" t="s">
        <v>552</v>
      </c>
      <c r="D76" s="29" t="s">
        <v>31</v>
      </c>
      <c r="E76" s="31" t="s">
        <v>553</v>
      </c>
      <c r="F76" s="32" t="s">
        <v>71</v>
      </c>
      <c r="G76" s="33">
        <v>29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4" t="s">
        <v>31</v>
      </c>
      <c r="F77" s="38"/>
      <c r="G77" s="38"/>
      <c r="H77" s="38"/>
      <c r="I77" s="38"/>
      <c r="J77" s="39"/>
    </row>
    <row r="78" ht="409.5">
      <c r="A78" s="29" t="s">
        <v>61</v>
      </c>
      <c r="B78" s="37"/>
      <c r="C78" s="38"/>
      <c r="D78" s="38"/>
      <c r="E78" s="43" t="s">
        <v>862</v>
      </c>
      <c r="F78" s="38"/>
      <c r="G78" s="38"/>
      <c r="H78" s="38"/>
      <c r="I78" s="38"/>
      <c r="J78" s="39"/>
    </row>
    <row r="79" ht="60">
      <c r="A79" s="29" t="s">
        <v>36</v>
      </c>
      <c r="B79" s="37"/>
      <c r="C79" s="38"/>
      <c r="D79" s="38"/>
      <c r="E79" s="31" t="s">
        <v>555</v>
      </c>
      <c r="F79" s="38"/>
      <c r="G79" s="38"/>
      <c r="H79" s="38"/>
      <c r="I79" s="38"/>
      <c r="J79" s="39"/>
    </row>
    <row r="80" ht="30">
      <c r="A80" s="29" t="s">
        <v>29</v>
      </c>
      <c r="B80" s="29">
        <v>12</v>
      </c>
      <c r="C80" s="30" t="s">
        <v>810</v>
      </c>
      <c r="D80" s="29" t="s">
        <v>31</v>
      </c>
      <c r="E80" s="31" t="s">
        <v>811</v>
      </c>
      <c r="F80" s="32" t="s">
        <v>71</v>
      </c>
      <c r="G80" s="33">
        <v>1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4" t="s">
        <v>31</v>
      </c>
      <c r="F81" s="38"/>
      <c r="G81" s="38"/>
      <c r="H81" s="38"/>
      <c r="I81" s="38"/>
      <c r="J81" s="39"/>
    </row>
    <row r="82" ht="45">
      <c r="A82" s="29" t="s">
        <v>61</v>
      </c>
      <c r="B82" s="37"/>
      <c r="C82" s="38"/>
      <c r="D82" s="38"/>
      <c r="E82" s="43" t="s">
        <v>863</v>
      </c>
      <c r="F82" s="38"/>
      <c r="G82" s="38"/>
      <c r="H82" s="38"/>
      <c r="I82" s="38"/>
      <c r="J82" s="39"/>
    </row>
    <row r="83" ht="60">
      <c r="A83" s="29" t="s">
        <v>36</v>
      </c>
      <c r="B83" s="37"/>
      <c r="C83" s="38"/>
      <c r="D83" s="38"/>
      <c r="E83" s="31" t="s">
        <v>555</v>
      </c>
      <c r="F83" s="38"/>
      <c r="G83" s="38"/>
      <c r="H83" s="38"/>
      <c r="I83" s="38"/>
      <c r="J83" s="39"/>
    </row>
    <row r="84" ht="30">
      <c r="A84" s="29" t="s">
        <v>29</v>
      </c>
      <c r="B84" s="29">
        <v>13</v>
      </c>
      <c r="C84" s="30" t="s">
        <v>556</v>
      </c>
      <c r="D84" s="29" t="s">
        <v>31</v>
      </c>
      <c r="E84" s="31" t="s">
        <v>557</v>
      </c>
      <c r="F84" s="32" t="s">
        <v>71</v>
      </c>
      <c r="G84" s="33">
        <v>18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4" t="s">
        <v>31</v>
      </c>
      <c r="F85" s="38"/>
      <c r="G85" s="38"/>
      <c r="H85" s="38"/>
      <c r="I85" s="38"/>
      <c r="J85" s="39"/>
    </row>
    <row r="86" ht="30">
      <c r="A86" s="29" t="s">
        <v>61</v>
      </c>
      <c r="B86" s="37"/>
      <c r="C86" s="38"/>
      <c r="D86" s="38"/>
      <c r="E86" s="43" t="s">
        <v>864</v>
      </c>
      <c r="F86" s="38"/>
      <c r="G86" s="38"/>
      <c r="H86" s="38"/>
      <c r="I86" s="38"/>
      <c r="J86" s="39"/>
    </row>
    <row r="87" ht="90">
      <c r="A87" s="29" t="s">
        <v>36</v>
      </c>
      <c r="B87" s="37"/>
      <c r="C87" s="38"/>
      <c r="D87" s="38"/>
      <c r="E87" s="31" t="s">
        <v>559</v>
      </c>
      <c r="F87" s="38"/>
      <c r="G87" s="38"/>
      <c r="H87" s="38"/>
      <c r="I87" s="38"/>
      <c r="J87" s="39"/>
    </row>
    <row r="88">
      <c r="A88" s="29" t="s">
        <v>29</v>
      </c>
      <c r="B88" s="29">
        <v>14</v>
      </c>
      <c r="C88" s="30" t="s">
        <v>560</v>
      </c>
      <c r="D88" s="29" t="s">
        <v>31</v>
      </c>
      <c r="E88" s="31" t="s">
        <v>561</v>
      </c>
      <c r="F88" s="32" t="s">
        <v>71</v>
      </c>
      <c r="G88" s="33">
        <v>18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4" t="s">
        <v>31</v>
      </c>
      <c r="F89" s="38"/>
      <c r="G89" s="38"/>
      <c r="H89" s="38"/>
      <c r="I89" s="38"/>
      <c r="J89" s="39"/>
    </row>
    <row r="90" ht="60">
      <c r="A90" s="29" t="s">
        <v>61</v>
      </c>
      <c r="B90" s="37"/>
      <c r="C90" s="38"/>
      <c r="D90" s="38"/>
      <c r="E90" s="43" t="s">
        <v>865</v>
      </c>
      <c r="F90" s="38"/>
      <c r="G90" s="38"/>
      <c r="H90" s="38"/>
      <c r="I90" s="38"/>
      <c r="J90" s="39"/>
    </row>
    <row r="91" ht="75">
      <c r="A91" s="29" t="s">
        <v>36</v>
      </c>
      <c r="B91" s="37"/>
      <c r="C91" s="38"/>
      <c r="D91" s="38"/>
      <c r="E91" s="31" t="s">
        <v>551</v>
      </c>
      <c r="F91" s="38"/>
      <c r="G91" s="38"/>
      <c r="H91" s="38"/>
      <c r="I91" s="38"/>
      <c r="J91" s="39"/>
    </row>
    <row r="92" ht="30">
      <c r="A92" s="29" t="s">
        <v>29</v>
      </c>
      <c r="B92" s="29">
        <v>15</v>
      </c>
      <c r="C92" s="30" t="s">
        <v>564</v>
      </c>
      <c r="D92" s="29" t="s">
        <v>31</v>
      </c>
      <c r="E92" s="31" t="s">
        <v>565</v>
      </c>
      <c r="F92" s="32" t="s">
        <v>95</v>
      </c>
      <c r="G92" s="33">
        <v>12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4" t="s">
        <v>31</v>
      </c>
      <c r="F93" s="38"/>
      <c r="G93" s="38"/>
      <c r="H93" s="38"/>
      <c r="I93" s="38"/>
      <c r="J93" s="39"/>
    </row>
    <row r="94" ht="75">
      <c r="A94" s="29" t="s">
        <v>61</v>
      </c>
      <c r="B94" s="37"/>
      <c r="C94" s="38"/>
      <c r="D94" s="38"/>
      <c r="E94" s="43" t="s">
        <v>866</v>
      </c>
      <c r="F94" s="38"/>
      <c r="G94" s="38"/>
      <c r="H94" s="38"/>
      <c r="I94" s="38"/>
      <c r="J94" s="39"/>
    </row>
    <row r="95" ht="105">
      <c r="A95" s="29" t="s">
        <v>36</v>
      </c>
      <c r="B95" s="37"/>
      <c r="C95" s="38"/>
      <c r="D95" s="38"/>
      <c r="E95" s="31" t="s">
        <v>567</v>
      </c>
      <c r="F95" s="38"/>
      <c r="G95" s="38"/>
      <c r="H95" s="38"/>
      <c r="I95" s="38"/>
      <c r="J95" s="39"/>
    </row>
    <row r="96">
      <c r="A96" s="29" t="s">
        <v>29</v>
      </c>
      <c r="B96" s="29">
        <v>16</v>
      </c>
      <c r="C96" s="30" t="s">
        <v>568</v>
      </c>
      <c r="D96" s="29" t="s">
        <v>31</v>
      </c>
      <c r="E96" s="31" t="s">
        <v>569</v>
      </c>
      <c r="F96" s="32" t="s">
        <v>95</v>
      </c>
      <c r="G96" s="33">
        <v>888.04100000000005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44" t="s">
        <v>31</v>
      </c>
      <c r="F97" s="38"/>
      <c r="G97" s="38"/>
      <c r="H97" s="38"/>
      <c r="I97" s="38"/>
      <c r="J97" s="39"/>
    </row>
    <row r="98" ht="180">
      <c r="A98" s="29" t="s">
        <v>61</v>
      </c>
      <c r="B98" s="37"/>
      <c r="C98" s="38"/>
      <c r="D98" s="38"/>
      <c r="E98" s="43" t="s">
        <v>867</v>
      </c>
      <c r="F98" s="38"/>
      <c r="G98" s="38"/>
      <c r="H98" s="38"/>
      <c r="I98" s="38"/>
      <c r="J98" s="39"/>
    </row>
    <row r="99" ht="105">
      <c r="A99" s="29" t="s">
        <v>36</v>
      </c>
      <c r="B99" s="37"/>
      <c r="C99" s="38"/>
      <c r="D99" s="38"/>
      <c r="E99" s="31" t="s">
        <v>567</v>
      </c>
      <c r="F99" s="38"/>
      <c r="G99" s="38"/>
      <c r="H99" s="38"/>
      <c r="I99" s="38"/>
      <c r="J99" s="39"/>
    </row>
    <row r="100">
      <c r="A100" s="29" t="s">
        <v>29</v>
      </c>
      <c r="B100" s="29">
        <v>17</v>
      </c>
      <c r="C100" s="30" t="s">
        <v>571</v>
      </c>
      <c r="D100" s="29" t="s">
        <v>31</v>
      </c>
      <c r="E100" s="31" t="s">
        <v>572</v>
      </c>
      <c r="F100" s="32" t="s">
        <v>71</v>
      </c>
      <c r="G100" s="33">
        <v>17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44" t="s">
        <v>31</v>
      </c>
      <c r="F101" s="38"/>
      <c r="G101" s="38"/>
      <c r="H101" s="38"/>
      <c r="I101" s="38"/>
      <c r="J101" s="39"/>
    </row>
    <row r="102" ht="90">
      <c r="A102" s="29" t="s">
        <v>61</v>
      </c>
      <c r="B102" s="37"/>
      <c r="C102" s="38"/>
      <c r="D102" s="38"/>
      <c r="E102" s="43" t="s">
        <v>868</v>
      </c>
      <c r="F102" s="38"/>
      <c r="G102" s="38"/>
      <c r="H102" s="38"/>
      <c r="I102" s="38"/>
      <c r="J102" s="39"/>
    </row>
    <row r="103" ht="75">
      <c r="A103" s="29" t="s">
        <v>36</v>
      </c>
      <c r="B103" s="37"/>
      <c r="C103" s="38"/>
      <c r="D103" s="38"/>
      <c r="E103" s="31" t="s">
        <v>574</v>
      </c>
      <c r="F103" s="38"/>
      <c r="G103" s="38"/>
      <c r="H103" s="38"/>
      <c r="I103" s="38"/>
      <c r="J103" s="39"/>
    </row>
    <row r="104">
      <c r="A104" s="29" t="s">
        <v>29</v>
      </c>
      <c r="B104" s="29">
        <v>18</v>
      </c>
      <c r="C104" s="30" t="s">
        <v>827</v>
      </c>
      <c r="D104" s="29" t="s">
        <v>31</v>
      </c>
      <c r="E104" s="31" t="s">
        <v>828</v>
      </c>
      <c r="F104" s="32" t="s">
        <v>71</v>
      </c>
      <c r="G104" s="33">
        <v>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4" t="s">
        <v>31</v>
      </c>
      <c r="F105" s="38"/>
      <c r="G105" s="38"/>
      <c r="H105" s="38"/>
      <c r="I105" s="38"/>
      <c r="J105" s="39"/>
    </row>
    <row r="106" ht="75">
      <c r="A106" s="29" t="s">
        <v>61</v>
      </c>
      <c r="B106" s="37"/>
      <c r="C106" s="38"/>
      <c r="D106" s="38"/>
      <c r="E106" s="43" t="s">
        <v>869</v>
      </c>
      <c r="F106" s="38"/>
      <c r="G106" s="38"/>
      <c r="H106" s="38"/>
      <c r="I106" s="38"/>
      <c r="J106" s="39"/>
    </row>
    <row r="107" ht="75">
      <c r="A107" s="29" t="s">
        <v>36</v>
      </c>
      <c r="B107" s="37"/>
      <c r="C107" s="38"/>
      <c r="D107" s="38"/>
      <c r="E107" s="31" t="s">
        <v>830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745</v>
      </c>
      <c r="D108" s="29" t="s">
        <v>31</v>
      </c>
      <c r="E108" s="31" t="s">
        <v>746</v>
      </c>
      <c r="F108" s="32" t="s">
        <v>95</v>
      </c>
      <c r="G108" s="33">
        <v>9914.7880000000005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44" t="s">
        <v>31</v>
      </c>
      <c r="F109" s="38"/>
      <c r="G109" s="38"/>
      <c r="H109" s="38"/>
      <c r="I109" s="38"/>
      <c r="J109" s="39"/>
    </row>
    <row r="110">
      <c r="A110" s="29" t="s">
        <v>61</v>
      </c>
      <c r="B110" s="37"/>
      <c r="C110" s="38"/>
      <c r="D110" s="38"/>
      <c r="E110" s="43" t="s">
        <v>870</v>
      </c>
      <c r="F110" s="38"/>
      <c r="G110" s="38"/>
      <c r="H110" s="38"/>
      <c r="I110" s="38"/>
      <c r="J110" s="39"/>
    </row>
    <row r="111" ht="75">
      <c r="A111" s="29" t="s">
        <v>36</v>
      </c>
      <c r="B111" s="40"/>
      <c r="C111" s="41"/>
      <c r="D111" s="41"/>
      <c r="E111" s="31" t="s">
        <v>748</v>
      </c>
      <c r="F111" s="41"/>
      <c r="G111" s="41"/>
      <c r="H111" s="41"/>
      <c r="I111" s="41"/>
      <c r="J111" s="42"/>
    </row>
  </sheetData>
  <sheetProtection sheet="1" objects="1" scenarios="1" spinCount="100000" saltValue="hMtYtUSFiKKCljqJK3NmU9s2EUsykfI96A/ppXPsDIp1ZhYatdjC4mFio9CfwF04iwUJQQsehaqpmXoZM8EyxQ==" hashValue="yYEA70YGr5GLRV5LSvGaRsh7NCNAroaf31uPPSDds2uuVKcVvRVVV6CmV8dmbC1oEDWzYIZZ4CquUem4N3tuj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871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871</v>
      </c>
      <c r="D4" s="13"/>
      <c r="E4" s="14" t="s">
        <v>872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82</v>
      </c>
      <c r="D9" s="29" t="s">
        <v>31</v>
      </c>
      <c r="E9" s="31" t="s">
        <v>83</v>
      </c>
      <c r="F9" s="32" t="s">
        <v>76</v>
      </c>
      <c r="G9" s="33">
        <v>4.1799999999999997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4" t="s">
        <v>31</v>
      </c>
      <c r="F10" s="38"/>
      <c r="G10" s="38"/>
      <c r="H10" s="38"/>
      <c r="I10" s="38"/>
      <c r="J10" s="39"/>
    </row>
    <row r="11" ht="180">
      <c r="A11" s="29" t="s">
        <v>61</v>
      </c>
      <c r="B11" s="37"/>
      <c r="C11" s="38"/>
      <c r="D11" s="38"/>
      <c r="E11" s="43" t="s">
        <v>873</v>
      </c>
      <c r="F11" s="38"/>
      <c r="G11" s="38"/>
      <c r="H11" s="38"/>
      <c r="I11" s="38"/>
      <c r="J11" s="39"/>
    </row>
    <row r="12" ht="120">
      <c r="A12" s="29" t="s">
        <v>36</v>
      </c>
      <c r="B12" s="37"/>
      <c r="C12" s="38"/>
      <c r="D12" s="38"/>
      <c r="E12" s="31" t="s">
        <v>78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199</v>
      </c>
      <c r="D13" s="29" t="s">
        <v>31</v>
      </c>
      <c r="E13" s="31" t="s">
        <v>200</v>
      </c>
      <c r="F13" s="32" t="s">
        <v>95</v>
      </c>
      <c r="G13" s="33">
        <v>76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 ht="409.5">
      <c r="A15" s="29" t="s">
        <v>61</v>
      </c>
      <c r="B15" s="37"/>
      <c r="C15" s="38"/>
      <c r="D15" s="38"/>
      <c r="E15" s="43" t="s">
        <v>874</v>
      </c>
      <c r="F15" s="38"/>
      <c r="G15" s="38"/>
      <c r="H15" s="38"/>
      <c r="I15" s="38"/>
      <c r="J15" s="39"/>
    </row>
    <row r="16" ht="120">
      <c r="A16" s="29" t="s">
        <v>36</v>
      </c>
      <c r="B16" s="37"/>
      <c r="C16" s="38"/>
      <c r="D16" s="38"/>
      <c r="E16" s="31" t="s">
        <v>195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846</v>
      </c>
      <c r="D17" s="29" t="s">
        <v>31</v>
      </c>
      <c r="E17" s="31" t="s">
        <v>875</v>
      </c>
      <c r="F17" s="32" t="s">
        <v>95</v>
      </c>
      <c r="G17" s="33">
        <v>38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240">
      <c r="A19" s="29" t="s">
        <v>61</v>
      </c>
      <c r="B19" s="37"/>
      <c r="C19" s="38"/>
      <c r="D19" s="38"/>
      <c r="E19" s="43" t="s">
        <v>876</v>
      </c>
      <c r="F19" s="38"/>
      <c r="G19" s="38"/>
      <c r="H19" s="38"/>
      <c r="I19" s="38"/>
      <c r="J19" s="39"/>
    </row>
    <row r="20" ht="195">
      <c r="A20" s="29" t="s">
        <v>36</v>
      </c>
      <c r="B20" s="37"/>
      <c r="C20" s="38"/>
      <c r="D20" s="38"/>
      <c r="E20" s="31" t="s">
        <v>207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208</v>
      </c>
      <c r="D21" s="29" t="s">
        <v>31</v>
      </c>
      <c r="E21" s="31" t="s">
        <v>209</v>
      </c>
      <c r="F21" s="32" t="s">
        <v>95</v>
      </c>
      <c r="G21" s="33">
        <v>38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4" t="s">
        <v>31</v>
      </c>
      <c r="F22" s="38"/>
      <c r="G22" s="38"/>
      <c r="H22" s="38"/>
      <c r="I22" s="38"/>
      <c r="J22" s="39"/>
    </row>
    <row r="23" ht="195">
      <c r="A23" s="29" t="s">
        <v>61</v>
      </c>
      <c r="B23" s="37"/>
      <c r="C23" s="38"/>
      <c r="D23" s="38"/>
      <c r="E23" s="43" t="s">
        <v>877</v>
      </c>
      <c r="F23" s="38"/>
      <c r="G23" s="38"/>
      <c r="H23" s="38"/>
      <c r="I23" s="38"/>
      <c r="J23" s="39"/>
    </row>
    <row r="24" ht="195">
      <c r="A24" s="29" t="s">
        <v>36</v>
      </c>
      <c r="B24" s="37"/>
      <c r="C24" s="38"/>
      <c r="D24" s="38"/>
      <c r="E24" s="31" t="s">
        <v>207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162</v>
      </c>
      <c r="D25" s="26"/>
      <c r="E25" s="23" t="s">
        <v>55</v>
      </c>
      <c r="F25" s="26"/>
      <c r="G25" s="26"/>
      <c r="H25" s="26"/>
      <c r="I25" s="27">
        <f>SUMIFS(I26:I29,A26:A29,"P")</f>
        <v>0</v>
      </c>
      <c r="J25" s="28"/>
    </row>
    <row r="26">
      <c r="A26" s="29" t="s">
        <v>29</v>
      </c>
      <c r="B26" s="29">
        <v>5</v>
      </c>
      <c r="C26" s="30" t="s">
        <v>240</v>
      </c>
      <c r="D26" s="29" t="s">
        <v>31</v>
      </c>
      <c r="E26" s="31" t="s">
        <v>241</v>
      </c>
      <c r="F26" s="32" t="s">
        <v>100</v>
      </c>
      <c r="G26" s="33">
        <v>92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165">
      <c r="A28" s="29" t="s">
        <v>61</v>
      </c>
      <c r="B28" s="37"/>
      <c r="C28" s="38"/>
      <c r="D28" s="38"/>
      <c r="E28" s="43" t="s">
        <v>878</v>
      </c>
      <c r="F28" s="38"/>
      <c r="G28" s="38"/>
      <c r="H28" s="38"/>
      <c r="I28" s="38"/>
      <c r="J28" s="39"/>
    </row>
    <row r="29" ht="75">
      <c r="A29" s="29" t="s">
        <v>36</v>
      </c>
      <c r="B29" s="40"/>
      <c r="C29" s="41"/>
      <c r="D29" s="41"/>
      <c r="E29" s="31" t="s">
        <v>243</v>
      </c>
      <c r="F29" s="41"/>
      <c r="G29" s="41"/>
      <c r="H29" s="41"/>
      <c r="I29" s="41"/>
      <c r="J29" s="42"/>
    </row>
  </sheetData>
  <sheetProtection sheet="1" objects="1" scenarios="1" spinCount="100000" saltValue="4Do4Pic2ul+Rv4gK3nEkgehHENo9F1Aw6eDXTbkJAbdt+ieObjmdnk7qPefg+I4yQPd++wgifuDGz+lOaM3dzw==" hashValue="Js3uMxgx1wYKSPeY1oofuaIAgpuE+laSCZHYgJeuCLQWs2zNbPyGjqH4RrJqkFWPHDDblMKSDrdSCN66rWYtS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879</v>
      </c>
      <c r="I3" s="16">
        <f>SUMIFS(I8:I38,A8:A38,"SD")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879</v>
      </c>
      <c r="D4" s="13"/>
      <c r="E4" s="14" t="s">
        <v>880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1</v>
      </c>
      <c r="C9" s="30" t="s">
        <v>82</v>
      </c>
      <c r="D9" s="29" t="s">
        <v>31</v>
      </c>
      <c r="E9" s="31" t="s">
        <v>83</v>
      </c>
      <c r="F9" s="32" t="s">
        <v>76</v>
      </c>
      <c r="G9" s="33">
        <v>132.495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4" t="s">
        <v>31</v>
      </c>
      <c r="F10" s="38"/>
      <c r="G10" s="38"/>
      <c r="H10" s="38"/>
      <c r="I10" s="38"/>
      <c r="J10" s="39"/>
    </row>
    <row r="11" ht="409.5">
      <c r="A11" s="29" t="s">
        <v>61</v>
      </c>
      <c r="B11" s="37"/>
      <c r="C11" s="38"/>
      <c r="D11" s="38"/>
      <c r="E11" s="43" t="s">
        <v>881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85</v>
      </c>
      <c r="F12" s="38"/>
      <c r="G12" s="38"/>
      <c r="H12" s="38"/>
      <c r="I12" s="38"/>
      <c r="J12" s="39"/>
    </row>
    <row r="13">
      <c r="A13" s="29" t="s">
        <v>29</v>
      </c>
      <c r="B13" s="29">
        <v>3</v>
      </c>
      <c r="C13" s="30" t="s">
        <v>653</v>
      </c>
      <c r="D13" s="29" t="s">
        <v>31</v>
      </c>
      <c r="E13" s="31" t="s">
        <v>654</v>
      </c>
      <c r="F13" s="32" t="s">
        <v>95</v>
      </c>
      <c r="G13" s="33">
        <v>191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 ht="409.5">
      <c r="A15" s="29" t="s">
        <v>61</v>
      </c>
      <c r="B15" s="37"/>
      <c r="C15" s="38"/>
      <c r="D15" s="38"/>
      <c r="E15" s="43" t="s">
        <v>882</v>
      </c>
      <c r="F15" s="38"/>
      <c r="G15" s="38"/>
      <c r="H15" s="38"/>
      <c r="I15" s="38"/>
      <c r="J15" s="39"/>
    </row>
    <row r="16" ht="90">
      <c r="A16" s="29" t="s">
        <v>36</v>
      </c>
      <c r="B16" s="37"/>
      <c r="C16" s="38"/>
      <c r="D16" s="38"/>
      <c r="E16" s="31" t="s">
        <v>170</v>
      </c>
      <c r="F16" s="38"/>
      <c r="G16" s="38"/>
      <c r="H16" s="38"/>
      <c r="I16" s="38"/>
      <c r="J16" s="39"/>
    </row>
    <row r="17">
      <c r="A17" s="29" t="s">
        <v>29</v>
      </c>
      <c r="B17" s="29">
        <v>4</v>
      </c>
      <c r="C17" s="30" t="s">
        <v>199</v>
      </c>
      <c r="D17" s="29" t="s">
        <v>31</v>
      </c>
      <c r="E17" s="31" t="s">
        <v>200</v>
      </c>
      <c r="F17" s="32" t="s">
        <v>95</v>
      </c>
      <c r="G17" s="33">
        <v>2409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409.5">
      <c r="A19" s="29" t="s">
        <v>61</v>
      </c>
      <c r="B19" s="37"/>
      <c r="C19" s="38"/>
      <c r="D19" s="38"/>
      <c r="E19" s="43" t="s">
        <v>883</v>
      </c>
      <c r="F19" s="38"/>
      <c r="G19" s="38"/>
      <c r="H19" s="38"/>
      <c r="I19" s="38"/>
      <c r="J19" s="39"/>
    </row>
    <row r="20" ht="120">
      <c r="A20" s="29" t="s">
        <v>36</v>
      </c>
      <c r="B20" s="37"/>
      <c r="C20" s="38"/>
      <c r="D20" s="38"/>
      <c r="E20" s="31" t="s">
        <v>195</v>
      </c>
      <c r="F20" s="38"/>
      <c r="G20" s="38"/>
      <c r="H20" s="38"/>
      <c r="I20" s="38"/>
      <c r="J20" s="39"/>
    </row>
    <row r="21">
      <c r="A21" s="29" t="s">
        <v>29</v>
      </c>
      <c r="B21" s="29">
        <v>5</v>
      </c>
      <c r="C21" s="30" t="s">
        <v>846</v>
      </c>
      <c r="D21" s="29" t="s">
        <v>31</v>
      </c>
      <c r="E21" s="31" t="s">
        <v>847</v>
      </c>
      <c r="F21" s="32" t="s">
        <v>95</v>
      </c>
      <c r="G21" s="33">
        <v>1204.5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4" t="s">
        <v>31</v>
      </c>
      <c r="F22" s="38"/>
      <c r="G22" s="38"/>
      <c r="H22" s="38"/>
      <c r="I22" s="38"/>
      <c r="J22" s="39"/>
    </row>
    <row r="23" ht="409.5">
      <c r="A23" s="29" t="s">
        <v>61</v>
      </c>
      <c r="B23" s="37"/>
      <c r="C23" s="38"/>
      <c r="D23" s="38"/>
      <c r="E23" s="43" t="s">
        <v>884</v>
      </c>
      <c r="F23" s="38"/>
      <c r="G23" s="38"/>
      <c r="H23" s="38"/>
      <c r="I23" s="38"/>
      <c r="J23" s="39"/>
    </row>
    <row r="24" ht="195">
      <c r="A24" s="29" t="s">
        <v>36</v>
      </c>
      <c r="B24" s="37"/>
      <c r="C24" s="38"/>
      <c r="D24" s="38"/>
      <c r="E24" s="31" t="s">
        <v>207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208</v>
      </c>
      <c r="D25" s="29" t="s">
        <v>31</v>
      </c>
      <c r="E25" s="31" t="s">
        <v>209</v>
      </c>
      <c r="F25" s="32" t="s">
        <v>95</v>
      </c>
      <c r="G25" s="33">
        <v>1204.5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4" t="s">
        <v>31</v>
      </c>
      <c r="F26" s="38"/>
      <c r="G26" s="38"/>
      <c r="H26" s="38"/>
      <c r="I26" s="38"/>
      <c r="J26" s="39"/>
    </row>
    <row r="27" ht="409.5">
      <c r="A27" s="29" t="s">
        <v>61</v>
      </c>
      <c r="B27" s="37"/>
      <c r="C27" s="38"/>
      <c r="D27" s="38"/>
      <c r="E27" s="43" t="s">
        <v>885</v>
      </c>
      <c r="F27" s="38"/>
      <c r="G27" s="38"/>
      <c r="H27" s="38"/>
      <c r="I27" s="38"/>
      <c r="J27" s="39"/>
    </row>
    <row r="28" ht="195">
      <c r="A28" s="29" t="s">
        <v>36</v>
      </c>
      <c r="B28" s="37"/>
      <c r="C28" s="38"/>
      <c r="D28" s="38"/>
      <c r="E28" s="31" t="s">
        <v>207</v>
      </c>
      <c r="F28" s="38"/>
      <c r="G28" s="38"/>
      <c r="H28" s="38"/>
      <c r="I28" s="38"/>
      <c r="J28" s="39"/>
    </row>
    <row r="29">
      <c r="A29" s="23" t="s">
        <v>26</v>
      </c>
      <c r="B29" s="24"/>
      <c r="C29" s="25" t="s">
        <v>67</v>
      </c>
      <c r="D29" s="26"/>
      <c r="E29" s="23" t="s">
        <v>68</v>
      </c>
      <c r="F29" s="26"/>
      <c r="G29" s="26"/>
      <c r="H29" s="26"/>
      <c r="I29" s="27">
        <f>SUMIFS(I30:I33,A30:A33,"P")</f>
        <v>0</v>
      </c>
      <c r="J29" s="28"/>
    </row>
    <row r="30">
      <c r="A30" s="29" t="s">
        <v>29</v>
      </c>
      <c r="B30" s="29">
        <v>2</v>
      </c>
      <c r="C30" s="30" t="s">
        <v>110</v>
      </c>
      <c r="D30" s="29" t="s">
        <v>31</v>
      </c>
      <c r="E30" s="31" t="s">
        <v>112</v>
      </c>
      <c r="F30" s="32" t="s">
        <v>95</v>
      </c>
      <c r="G30" s="33">
        <v>191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4" t="s">
        <v>31</v>
      </c>
      <c r="F31" s="38"/>
      <c r="G31" s="38"/>
      <c r="H31" s="38"/>
      <c r="I31" s="38"/>
      <c r="J31" s="39"/>
    </row>
    <row r="32" ht="409.5">
      <c r="A32" s="29" t="s">
        <v>61</v>
      </c>
      <c r="B32" s="37"/>
      <c r="C32" s="38"/>
      <c r="D32" s="38"/>
      <c r="E32" s="43" t="s">
        <v>886</v>
      </c>
      <c r="F32" s="38"/>
      <c r="G32" s="38"/>
      <c r="H32" s="38"/>
      <c r="I32" s="38"/>
      <c r="J32" s="39"/>
    </row>
    <row r="33" ht="75">
      <c r="A33" s="29" t="s">
        <v>36</v>
      </c>
      <c r="B33" s="37"/>
      <c r="C33" s="38"/>
      <c r="D33" s="38"/>
      <c r="E33" s="31" t="s">
        <v>114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162</v>
      </c>
      <c r="D34" s="26"/>
      <c r="E34" s="23" t="s">
        <v>55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7</v>
      </c>
      <c r="C35" s="30" t="s">
        <v>240</v>
      </c>
      <c r="D35" s="29" t="s">
        <v>31</v>
      </c>
      <c r="E35" s="31" t="s">
        <v>241</v>
      </c>
      <c r="F35" s="32" t="s">
        <v>100</v>
      </c>
      <c r="G35" s="33">
        <v>527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409.5">
      <c r="A37" s="29" t="s">
        <v>61</v>
      </c>
      <c r="B37" s="37"/>
      <c r="C37" s="38"/>
      <c r="D37" s="38"/>
      <c r="E37" s="43" t="s">
        <v>887</v>
      </c>
      <c r="F37" s="38"/>
      <c r="G37" s="38"/>
      <c r="H37" s="38"/>
      <c r="I37" s="38"/>
      <c r="J37" s="39"/>
    </row>
    <row r="38" ht="75">
      <c r="A38" s="29" t="s">
        <v>36</v>
      </c>
      <c r="B38" s="40"/>
      <c r="C38" s="41"/>
      <c r="D38" s="41"/>
      <c r="E38" s="31" t="s">
        <v>243</v>
      </c>
      <c r="F38" s="41"/>
      <c r="G38" s="41"/>
      <c r="H38" s="41"/>
      <c r="I38" s="41"/>
      <c r="J38" s="42"/>
    </row>
  </sheetData>
  <sheetProtection sheet="1" objects="1" scenarios="1" spinCount="100000" saltValue="ambEOHG7c0rd8/fbiFt6QpvhbeNnO/DpnjCgrCLlxNK6n7Rw9nlFLWAct7xEbHgUOAp2BWg+N2/HZrDAlhYuXw==" hashValue="ZHkdPcy5B01IbUc8JAl/cRA1kCitrNijQ+ByJhJVGRTnMNmu97BqFLnMhRH+fTrKz5hWuRS/b6fob1pRYaC7m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888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888</v>
      </c>
      <c r="D4" s="13"/>
      <c r="E4" s="14" t="s">
        <v>889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56</v>
      </c>
      <c r="D9" s="29" t="s">
        <v>64</v>
      </c>
      <c r="E9" s="31" t="s">
        <v>58</v>
      </c>
      <c r="F9" s="32" t="s">
        <v>59</v>
      </c>
      <c r="G9" s="33">
        <v>28.559999999999999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65</v>
      </c>
      <c r="F10" s="38"/>
      <c r="G10" s="38"/>
      <c r="H10" s="38"/>
      <c r="I10" s="38"/>
      <c r="J10" s="39"/>
    </row>
    <row r="11" ht="75">
      <c r="A11" s="29" t="s">
        <v>61</v>
      </c>
      <c r="B11" s="37"/>
      <c r="C11" s="38"/>
      <c r="D11" s="38"/>
      <c r="E11" s="43" t="s">
        <v>890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63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67</v>
      </c>
      <c r="D13" s="26"/>
      <c r="E13" s="23" t="s">
        <v>68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3</v>
      </c>
      <c r="C14" s="30" t="s">
        <v>891</v>
      </c>
      <c r="D14" s="29" t="s">
        <v>31</v>
      </c>
      <c r="E14" s="31" t="s">
        <v>892</v>
      </c>
      <c r="F14" s="32" t="s">
        <v>100</v>
      </c>
      <c r="G14" s="33">
        <v>119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 ht="315">
      <c r="A16" s="29" t="s">
        <v>61</v>
      </c>
      <c r="B16" s="37"/>
      <c r="C16" s="38"/>
      <c r="D16" s="38"/>
      <c r="E16" s="43" t="s">
        <v>893</v>
      </c>
      <c r="F16" s="38"/>
      <c r="G16" s="38"/>
      <c r="H16" s="38"/>
      <c r="I16" s="38"/>
      <c r="J16" s="39"/>
    </row>
    <row r="17" ht="120">
      <c r="A17" s="29" t="s">
        <v>36</v>
      </c>
      <c r="B17" s="37"/>
      <c r="C17" s="38"/>
      <c r="D17" s="38"/>
      <c r="E17" s="31" t="s">
        <v>97</v>
      </c>
      <c r="F17" s="38"/>
      <c r="G17" s="38"/>
      <c r="H17" s="38"/>
      <c r="I17" s="38"/>
      <c r="J17" s="39"/>
    </row>
    <row r="18">
      <c r="A18" s="29" t="s">
        <v>29</v>
      </c>
      <c r="B18" s="29">
        <v>4</v>
      </c>
      <c r="C18" s="30" t="s">
        <v>110</v>
      </c>
      <c r="D18" s="29" t="s">
        <v>31</v>
      </c>
      <c r="E18" s="31" t="s">
        <v>112</v>
      </c>
      <c r="F18" s="32" t="s">
        <v>95</v>
      </c>
      <c r="G18" s="33">
        <v>62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4" t="s">
        <v>31</v>
      </c>
      <c r="F19" s="38"/>
      <c r="G19" s="38"/>
      <c r="H19" s="38"/>
      <c r="I19" s="38"/>
      <c r="J19" s="39"/>
    </row>
    <row r="20" ht="195">
      <c r="A20" s="29" t="s">
        <v>61</v>
      </c>
      <c r="B20" s="37"/>
      <c r="C20" s="38"/>
      <c r="D20" s="38"/>
      <c r="E20" s="43" t="s">
        <v>894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114</v>
      </c>
      <c r="F21" s="38"/>
      <c r="G21" s="38"/>
      <c r="H21" s="38"/>
      <c r="I21" s="38"/>
      <c r="J21" s="39"/>
    </row>
    <row r="22">
      <c r="A22" s="29" t="s">
        <v>29</v>
      </c>
      <c r="B22" s="29">
        <v>10</v>
      </c>
      <c r="C22" s="30" t="s">
        <v>82</v>
      </c>
      <c r="D22" s="29"/>
      <c r="E22" s="31" t="s">
        <v>83</v>
      </c>
      <c r="F22" s="32" t="s">
        <v>76</v>
      </c>
      <c r="G22" s="33">
        <v>17.82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 ht="225">
      <c r="A24" s="29" t="s">
        <v>61</v>
      </c>
      <c r="B24" s="37"/>
      <c r="C24" s="38"/>
      <c r="D24" s="38"/>
      <c r="E24" s="43" t="s">
        <v>895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78</v>
      </c>
      <c r="F25" s="38"/>
      <c r="G25" s="38"/>
      <c r="H25" s="38"/>
      <c r="I25" s="38"/>
      <c r="J25" s="39"/>
    </row>
    <row r="26">
      <c r="A26" s="23" t="s">
        <v>26</v>
      </c>
      <c r="B26" s="24"/>
      <c r="C26" s="25" t="s">
        <v>162</v>
      </c>
      <c r="D26" s="26"/>
      <c r="E26" s="23" t="s">
        <v>55</v>
      </c>
      <c r="F26" s="26"/>
      <c r="G26" s="26"/>
      <c r="H26" s="26"/>
      <c r="I26" s="27">
        <f>SUMIFS(I27:I46,A27:A46,"P")</f>
        <v>0</v>
      </c>
      <c r="J26" s="28"/>
    </row>
    <row r="27">
      <c r="A27" s="29" t="s">
        <v>29</v>
      </c>
      <c r="B27" s="29">
        <v>5</v>
      </c>
      <c r="C27" s="30" t="s">
        <v>653</v>
      </c>
      <c r="D27" s="29" t="s">
        <v>31</v>
      </c>
      <c r="E27" s="31" t="s">
        <v>654</v>
      </c>
      <c r="F27" s="32" t="s">
        <v>95</v>
      </c>
      <c r="G27" s="33">
        <v>62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210">
      <c r="A29" s="29" t="s">
        <v>61</v>
      </c>
      <c r="B29" s="37"/>
      <c r="C29" s="38"/>
      <c r="D29" s="38"/>
      <c r="E29" s="43" t="s">
        <v>896</v>
      </c>
      <c r="F29" s="38"/>
      <c r="G29" s="38"/>
      <c r="H29" s="38"/>
      <c r="I29" s="38"/>
      <c r="J29" s="39"/>
    </row>
    <row r="30" ht="90">
      <c r="A30" s="29" t="s">
        <v>36</v>
      </c>
      <c r="B30" s="37"/>
      <c r="C30" s="38"/>
      <c r="D30" s="38"/>
      <c r="E30" s="31" t="s">
        <v>170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199</v>
      </c>
      <c r="D31" s="29" t="s">
        <v>31</v>
      </c>
      <c r="E31" s="31" t="s">
        <v>200</v>
      </c>
      <c r="F31" s="32" t="s">
        <v>95</v>
      </c>
      <c r="G31" s="33">
        <v>324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409.5">
      <c r="A33" s="29" t="s">
        <v>61</v>
      </c>
      <c r="B33" s="37"/>
      <c r="C33" s="38"/>
      <c r="D33" s="38"/>
      <c r="E33" s="43" t="s">
        <v>897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195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846</v>
      </c>
      <c r="D35" s="29" t="s">
        <v>31</v>
      </c>
      <c r="E35" s="31" t="s">
        <v>898</v>
      </c>
      <c r="F35" s="32" t="s">
        <v>95</v>
      </c>
      <c r="G35" s="33">
        <v>162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300">
      <c r="A37" s="29" t="s">
        <v>61</v>
      </c>
      <c r="B37" s="37"/>
      <c r="C37" s="38"/>
      <c r="D37" s="38"/>
      <c r="E37" s="43" t="s">
        <v>899</v>
      </c>
      <c r="F37" s="38"/>
      <c r="G37" s="38"/>
      <c r="H37" s="38"/>
      <c r="I37" s="38"/>
      <c r="J37" s="39"/>
    </row>
    <row r="38" ht="195">
      <c r="A38" s="29" t="s">
        <v>36</v>
      </c>
      <c r="B38" s="37"/>
      <c r="C38" s="38"/>
      <c r="D38" s="38"/>
      <c r="E38" s="31" t="s">
        <v>207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208</v>
      </c>
      <c r="D39" s="29" t="s">
        <v>31</v>
      </c>
      <c r="E39" s="31" t="s">
        <v>209</v>
      </c>
      <c r="F39" s="32" t="s">
        <v>95</v>
      </c>
      <c r="G39" s="33">
        <v>162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 ht="255">
      <c r="A41" s="29" t="s">
        <v>61</v>
      </c>
      <c r="B41" s="37"/>
      <c r="C41" s="38"/>
      <c r="D41" s="38"/>
      <c r="E41" s="43" t="s">
        <v>900</v>
      </c>
      <c r="F41" s="38"/>
      <c r="G41" s="38"/>
      <c r="H41" s="38"/>
      <c r="I41" s="38"/>
      <c r="J41" s="39"/>
    </row>
    <row r="42" ht="195">
      <c r="A42" s="29" t="s">
        <v>36</v>
      </c>
      <c r="B42" s="37"/>
      <c r="C42" s="38"/>
      <c r="D42" s="38"/>
      <c r="E42" s="31" t="s">
        <v>207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240</v>
      </c>
      <c r="D43" s="29" t="s">
        <v>31</v>
      </c>
      <c r="E43" s="31" t="s">
        <v>241</v>
      </c>
      <c r="F43" s="32" t="s">
        <v>100</v>
      </c>
      <c r="G43" s="33">
        <v>154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 ht="225">
      <c r="A45" s="29" t="s">
        <v>61</v>
      </c>
      <c r="B45" s="37"/>
      <c r="C45" s="38"/>
      <c r="D45" s="38"/>
      <c r="E45" s="43" t="s">
        <v>901</v>
      </c>
      <c r="F45" s="38"/>
      <c r="G45" s="38"/>
      <c r="H45" s="38"/>
      <c r="I45" s="38"/>
      <c r="J45" s="39"/>
    </row>
    <row r="46" ht="75">
      <c r="A46" s="29" t="s">
        <v>36</v>
      </c>
      <c r="B46" s="40"/>
      <c r="C46" s="41"/>
      <c r="D46" s="41"/>
      <c r="E46" s="31" t="s">
        <v>243</v>
      </c>
      <c r="F46" s="41"/>
      <c r="G46" s="41"/>
      <c r="H46" s="41"/>
      <c r="I46" s="41"/>
      <c r="J46" s="42"/>
    </row>
  </sheetData>
  <sheetProtection sheet="1" objects="1" scenarios="1" spinCount="100000" saltValue="JixJ51dHTED9IlkI0Ao9ZNipd/Xsh+pT6ElbO+dayRTU+wEMDZNBMFtS9cq1eWEn+ZID348UWYE9591CchsWNw==" hashValue="iw+8ybXkAouDWL+75XiXTmQP/t9Do2O1LOgKI0nu02yi67Cu586CeazmuHythxdCDcwFlhDqj80tCQNz+lT9I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902</v>
      </c>
      <c r="D4" s="13"/>
      <c r="E4" s="14" t="s">
        <v>903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904</v>
      </c>
      <c r="D9" s="29" t="s">
        <v>67</v>
      </c>
      <c r="E9" s="31" t="s">
        <v>905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55">
      <c r="A10" s="29" t="s">
        <v>34</v>
      </c>
      <c r="B10" s="37"/>
      <c r="C10" s="38"/>
      <c r="D10" s="38"/>
      <c r="E10" s="31" t="s">
        <v>906</v>
      </c>
      <c r="F10" s="38"/>
      <c r="G10" s="38"/>
      <c r="H10" s="38"/>
      <c r="I10" s="38"/>
      <c r="J10" s="39"/>
    </row>
    <row r="11">
      <c r="A11" s="29" t="s">
        <v>61</v>
      </c>
      <c r="B11" s="37"/>
      <c r="C11" s="38"/>
      <c r="D11" s="38"/>
      <c r="E11" s="43" t="s">
        <v>907</v>
      </c>
      <c r="F11" s="38"/>
      <c r="G11" s="38"/>
      <c r="H11" s="38"/>
      <c r="I11" s="38"/>
      <c r="J11" s="39"/>
    </row>
    <row r="12" ht="30">
      <c r="A12" s="29" t="s">
        <v>36</v>
      </c>
      <c r="B12" s="40"/>
      <c r="C12" s="41"/>
      <c r="D12" s="41"/>
      <c r="E12" s="31" t="s">
        <v>908</v>
      </c>
      <c r="F12" s="41"/>
      <c r="G12" s="41"/>
      <c r="H12" s="41"/>
      <c r="I12" s="41"/>
      <c r="J12" s="42"/>
    </row>
  </sheetData>
  <sheetProtection sheet="1" objects="1" scenarios="1" spinCount="100000" saltValue="48y7JnBJ51kKo5nx8ckNtpCgnfGKT/aTsmOpMLjIO26y7ymA8X717jB7pDVVQgWOMoyciRMcUpKlYut+w7AZtg==" hashValue="FKZl4wJWRYzs8rAls4L7Uqh1atbaqwDwk2qtukSPQwIth6Zov5tBrEZq7EdWFgkrPxMkPtIbeVeEzBYCL30BG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909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909</v>
      </c>
      <c r="D4" s="13"/>
      <c r="E4" s="14" t="s">
        <v>910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904</v>
      </c>
      <c r="D9" s="29" t="s">
        <v>137</v>
      </c>
      <c r="E9" s="31" t="s">
        <v>905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55">
      <c r="A10" s="29" t="s">
        <v>34</v>
      </c>
      <c r="B10" s="37"/>
      <c r="C10" s="38"/>
      <c r="D10" s="38"/>
      <c r="E10" s="31" t="s">
        <v>906</v>
      </c>
      <c r="F10" s="38"/>
      <c r="G10" s="38"/>
      <c r="H10" s="38"/>
      <c r="I10" s="38"/>
      <c r="J10" s="39"/>
    </row>
    <row r="11">
      <c r="A11" s="29" t="s">
        <v>61</v>
      </c>
      <c r="B11" s="37"/>
      <c r="C11" s="38"/>
      <c r="D11" s="38"/>
      <c r="E11" s="43" t="s">
        <v>907</v>
      </c>
      <c r="F11" s="38"/>
      <c r="G11" s="38"/>
      <c r="H11" s="38"/>
      <c r="I11" s="38"/>
      <c r="J11" s="39"/>
    </row>
    <row r="12" ht="30">
      <c r="A12" s="29" t="s">
        <v>36</v>
      </c>
      <c r="B12" s="40"/>
      <c r="C12" s="41"/>
      <c r="D12" s="41"/>
      <c r="E12" s="31" t="s">
        <v>908</v>
      </c>
      <c r="F12" s="41"/>
      <c r="G12" s="41"/>
      <c r="H12" s="41"/>
      <c r="I12" s="41"/>
      <c r="J12" s="42"/>
    </row>
  </sheetData>
  <sheetProtection sheet="1" objects="1" scenarios="1" spinCount="100000" saltValue="21vTXzUMA9kORdOxwtarMw6UYycqRjQtO5+WH96Xltnkr/1ZM9BcLaMYkDJzTIBCe93HnjNBkkaq04RA0TOkOA==" hashValue="SIkc2yxO6eirfN8xAhj+wcys8mD98X8+upcNBEssJo/BiVLUa5v1RSW8sh74WwlaNaoMDmup03SPFmQHCmjKQ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911</v>
      </c>
      <c r="I3" s="16">
        <f>SUMIFS(I8:I423,A8:A423,"SD")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911</v>
      </c>
      <c r="D4" s="13"/>
      <c r="E4" s="14" t="s">
        <v>912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56</v>
      </c>
      <c r="D9" s="29" t="s">
        <v>64</v>
      </c>
      <c r="E9" s="31" t="s">
        <v>58</v>
      </c>
      <c r="F9" s="32" t="s">
        <v>59</v>
      </c>
      <c r="G9" s="33">
        <v>2516.346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65</v>
      </c>
      <c r="F10" s="38"/>
      <c r="G10" s="38"/>
      <c r="H10" s="38"/>
      <c r="I10" s="38"/>
      <c r="J10" s="39"/>
    </row>
    <row r="11" ht="90">
      <c r="A11" s="29" t="s">
        <v>61</v>
      </c>
      <c r="B11" s="37"/>
      <c r="C11" s="38"/>
      <c r="D11" s="38"/>
      <c r="E11" s="43" t="s">
        <v>913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63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56</v>
      </c>
      <c r="D13" s="29" t="s">
        <v>282</v>
      </c>
      <c r="E13" s="31" t="s">
        <v>58</v>
      </c>
      <c r="F13" s="32" t="s">
        <v>59</v>
      </c>
      <c r="G13" s="33">
        <v>220.935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283</v>
      </c>
      <c r="F14" s="38"/>
      <c r="G14" s="38"/>
      <c r="H14" s="38"/>
      <c r="I14" s="38"/>
      <c r="J14" s="39"/>
    </row>
    <row r="15" ht="90">
      <c r="A15" s="29" t="s">
        <v>61</v>
      </c>
      <c r="B15" s="37"/>
      <c r="C15" s="38"/>
      <c r="D15" s="38"/>
      <c r="E15" s="43" t="s">
        <v>914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63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56</v>
      </c>
      <c r="D17" s="29" t="s">
        <v>86</v>
      </c>
      <c r="E17" s="31" t="s">
        <v>58</v>
      </c>
      <c r="F17" s="32" t="s">
        <v>59</v>
      </c>
      <c r="G17" s="33">
        <v>917.94299999999998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915</v>
      </c>
      <c r="F18" s="38"/>
      <c r="G18" s="38"/>
      <c r="H18" s="38"/>
      <c r="I18" s="38"/>
      <c r="J18" s="39"/>
    </row>
    <row r="19" ht="90">
      <c r="A19" s="29" t="s">
        <v>61</v>
      </c>
      <c r="B19" s="37"/>
      <c r="C19" s="38"/>
      <c r="D19" s="38"/>
      <c r="E19" s="43" t="s">
        <v>916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63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917</v>
      </c>
      <c r="D21" s="29" t="s">
        <v>31</v>
      </c>
      <c r="E21" s="31" t="s">
        <v>918</v>
      </c>
      <c r="F21" s="32" t="s">
        <v>59</v>
      </c>
      <c r="G21" s="33">
        <v>2.2919999999999998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919</v>
      </c>
      <c r="F22" s="38"/>
      <c r="G22" s="38"/>
      <c r="H22" s="38"/>
      <c r="I22" s="38"/>
      <c r="J22" s="39"/>
    </row>
    <row r="23" ht="60">
      <c r="A23" s="29" t="s">
        <v>61</v>
      </c>
      <c r="B23" s="37"/>
      <c r="C23" s="38"/>
      <c r="D23" s="38"/>
      <c r="E23" s="43" t="s">
        <v>920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63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67</v>
      </c>
      <c r="D25" s="26"/>
      <c r="E25" s="23" t="s">
        <v>68</v>
      </c>
      <c r="F25" s="26"/>
      <c r="G25" s="26"/>
      <c r="H25" s="26"/>
      <c r="I25" s="27">
        <f>SUMIFS(I26:I84,A26:A84,"P")</f>
        <v>0</v>
      </c>
      <c r="J25" s="28"/>
    </row>
    <row r="26">
      <c r="A26" s="29" t="s">
        <v>29</v>
      </c>
      <c r="B26" s="29">
        <v>5</v>
      </c>
      <c r="C26" s="30" t="s">
        <v>753</v>
      </c>
      <c r="D26" s="29" t="s">
        <v>31</v>
      </c>
      <c r="E26" s="31" t="s">
        <v>754</v>
      </c>
      <c r="F26" s="32" t="s">
        <v>95</v>
      </c>
      <c r="G26" s="33">
        <v>55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120">
      <c r="A28" s="29" t="s">
        <v>61</v>
      </c>
      <c r="B28" s="37"/>
      <c r="C28" s="38"/>
      <c r="D28" s="38"/>
      <c r="E28" s="43" t="s">
        <v>921</v>
      </c>
      <c r="F28" s="38"/>
      <c r="G28" s="38"/>
      <c r="H28" s="38"/>
      <c r="I28" s="38"/>
      <c r="J28" s="39"/>
    </row>
    <row r="29" ht="90">
      <c r="A29" s="29" t="s">
        <v>36</v>
      </c>
      <c r="B29" s="37"/>
      <c r="C29" s="38"/>
      <c r="D29" s="38"/>
      <c r="E29" s="31" t="s">
        <v>757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922</v>
      </c>
      <c r="D30" s="29" t="s">
        <v>31</v>
      </c>
      <c r="E30" s="31" t="s">
        <v>923</v>
      </c>
      <c r="F30" s="32" t="s">
        <v>76</v>
      </c>
      <c r="G30" s="33">
        <v>34.451000000000001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4" t="s">
        <v>31</v>
      </c>
      <c r="F31" s="38"/>
      <c r="G31" s="38"/>
      <c r="H31" s="38"/>
      <c r="I31" s="38"/>
      <c r="J31" s="39"/>
    </row>
    <row r="32" ht="210">
      <c r="A32" s="29" t="s">
        <v>61</v>
      </c>
      <c r="B32" s="37"/>
      <c r="C32" s="38"/>
      <c r="D32" s="38"/>
      <c r="E32" s="43" t="s">
        <v>924</v>
      </c>
      <c r="F32" s="38"/>
      <c r="G32" s="38"/>
      <c r="H32" s="38"/>
      <c r="I32" s="38"/>
      <c r="J32" s="39"/>
    </row>
    <row r="33" ht="75">
      <c r="A33" s="29" t="s">
        <v>36</v>
      </c>
      <c r="B33" s="37"/>
      <c r="C33" s="38"/>
      <c r="D33" s="38"/>
      <c r="E33" s="31" t="s">
        <v>925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69</v>
      </c>
      <c r="D34" s="29" t="s">
        <v>31</v>
      </c>
      <c r="E34" s="31" t="s">
        <v>70</v>
      </c>
      <c r="F34" s="32" t="s">
        <v>71</v>
      </c>
      <c r="G34" s="33">
        <v>3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4" t="s">
        <v>31</v>
      </c>
      <c r="F35" s="38"/>
      <c r="G35" s="38"/>
      <c r="H35" s="38"/>
      <c r="I35" s="38"/>
      <c r="J35" s="39"/>
    </row>
    <row r="36" ht="75">
      <c r="A36" s="29" t="s">
        <v>61</v>
      </c>
      <c r="B36" s="37"/>
      <c r="C36" s="38"/>
      <c r="D36" s="38"/>
      <c r="E36" s="43" t="s">
        <v>926</v>
      </c>
      <c r="F36" s="38"/>
      <c r="G36" s="38"/>
      <c r="H36" s="38"/>
      <c r="I36" s="38"/>
      <c r="J36" s="39"/>
    </row>
    <row r="37" ht="225">
      <c r="A37" s="29" t="s">
        <v>36</v>
      </c>
      <c r="B37" s="37"/>
      <c r="C37" s="38"/>
      <c r="D37" s="38"/>
      <c r="E37" s="31" t="s">
        <v>73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927</v>
      </c>
      <c r="D38" s="29" t="s">
        <v>31</v>
      </c>
      <c r="E38" s="31" t="s">
        <v>928</v>
      </c>
      <c r="F38" s="32" t="s">
        <v>301</v>
      </c>
      <c r="G38" s="33">
        <v>300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929</v>
      </c>
      <c r="F39" s="38"/>
      <c r="G39" s="38"/>
      <c r="H39" s="38"/>
      <c r="I39" s="38"/>
      <c r="J39" s="39"/>
    </row>
    <row r="40" ht="45">
      <c r="A40" s="29" t="s">
        <v>61</v>
      </c>
      <c r="B40" s="37"/>
      <c r="C40" s="38"/>
      <c r="D40" s="38"/>
      <c r="E40" s="43" t="s">
        <v>930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303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345</v>
      </c>
      <c r="D42" s="29" t="s">
        <v>31</v>
      </c>
      <c r="E42" s="31" t="s">
        <v>346</v>
      </c>
      <c r="F42" s="32" t="s">
        <v>100</v>
      </c>
      <c r="G42" s="33">
        <v>20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4" t="s">
        <v>31</v>
      </c>
      <c r="F43" s="38"/>
      <c r="G43" s="38"/>
      <c r="H43" s="38"/>
      <c r="I43" s="38"/>
      <c r="J43" s="39"/>
    </row>
    <row r="44" ht="45">
      <c r="A44" s="29" t="s">
        <v>61</v>
      </c>
      <c r="B44" s="37"/>
      <c r="C44" s="38"/>
      <c r="D44" s="38"/>
      <c r="E44" s="43" t="s">
        <v>931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349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304</v>
      </c>
      <c r="D46" s="29" t="s">
        <v>31</v>
      </c>
      <c r="E46" s="31" t="s">
        <v>305</v>
      </c>
      <c r="F46" s="32" t="s">
        <v>76</v>
      </c>
      <c r="G46" s="33">
        <v>1098.8530000000001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4" t="s">
        <v>31</v>
      </c>
      <c r="F47" s="38"/>
      <c r="G47" s="38"/>
      <c r="H47" s="38"/>
      <c r="I47" s="38"/>
      <c r="J47" s="39"/>
    </row>
    <row r="48" ht="285">
      <c r="A48" s="29" t="s">
        <v>61</v>
      </c>
      <c r="B48" s="37"/>
      <c r="C48" s="38"/>
      <c r="D48" s="38"/>
      <c r="E48" s="43" t="s">
        <v>932</v>
      </c>
      <c r="F48" s="38"/>
      <c r="G48" s="38"/>
      <c r="H48" s="38"/>
      <c r="I48" s="38"/>
      <c r="J48" s="39"/>
    </row>
    <row r="49" ht="409.5">
      <c r="A49" s="29" t="s">
        <v>36</v>
      </c>
      <c r="B49" s="37"/>
      <c r="C49" s="38"/>
      <c r="D49" s="38"/>
      <c r="E49" s="31" t="s">
        <v>307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308</v>
      </c>
      <c r="D50" s="29" t="s">
        <v>31</v>
      </c>
      <c r="E50" s="31" t="s">
        <v>309</v>
      </c>
      <c r="F50" s="32" t="s">
        <v>76</v>
      </c>
      <c r="G50" s="33">
        <v>159.31999999999999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933</v>
      </c>
      <c r="F51" s="38"/>
      <c r="G51" s="38"/>
      <c r="H51" s="38"/>
      <c r="I51" s="38"/>
      <c r="J51" s="39"/>
    </row>
    <row r="52" ht="165">
      <c r="A52" s="29" t="s">
        <v>61</v>
      </c>
      <c r="B52" s="37"/>
      <c r="C52" s="38"/>
      <c r="D52" s="38"/>
      <c r="E52" s="43" t="s">
        <v>934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307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102</v>
      </c>
      <c r="D54" s="29" t="s">
        <v>31</v>
      </c>
      <c r="E54" s="31" t="s">
        <v>103</v>
      </c>
      <c r="F54" s="32" t="s">
        <v>76</v>
      </c>
      <c r="G54" s="33">
        <v>1258.173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4" t="s">
        <v>31</v>
      </c>
      <c r="F55" s="38"/>
      <c r="G55" s="38"/>
      <c r="H55" s="38"/>
      <c r="I55" s="38"/>
      <c r="J55" s="39"/>
    </row>
    <row r="56" ht="75">
      <c r="A56" s="29" t="s">
        <v>61</v>
      </c>
      <c r="B56" s="37"/>
      <c r="C56" s="38"/>
      <c r="D56" s="38"/>
      <c r="E56" s="43" t="s">
        <v>935</v>
      </c>
      <c r="F56" s="38"/>
      <c r="G56" s="38"/>
      <c r="H56" s="38"/>
      <c r="I56" s="38"/>
      <c r="J56" s="39"/>
    </row>
    <row r="57" ht="270">
      <c r="A57" s="29" t="s">
        <v>36</v>
      </c>
      <c r="B57" s="37"/>
      <c r="C57" s="38"/>
      <c r="D57" s="38"/>
      <c r="E57" s="31" t="s">
        <v>105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312</v>
      </c>
      <c r="D58" s="29" t="s">
        <v>67</v>
      </c>
      <c r="E58" s="31" t="s">
        <v>313</v>
      </c>
      <c r="F58" s="32" t="s">
        <v>76</v>
      </c>
      <c r="G58" s="33">
        <v>0.77900000000000003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4" t="s">
        <v>31</v>
      </c>
      <c r="F59" s="38"/>
      <c r="G59" s="38"/>
      <c r="H59" s="38"/>
      <c r="I59" s="38"/>
      <c r="J59" s="39"/>
    </row>
    <row r="60" ht="60">
      <c r="A60" s="29" t="s">
        <v>61</v>
      </c>
      <c r="B60" s="37"/>
      <c r="C60" s="38"/>
      <c r="D60" s="38"/>
      <c r="E60" s="43" t="s">
        <v>936</v>
      </c>
      <c r="F60" s="38"/>
      <c r="G60" s="38"/>
      <c r="H60" s="38"/>
      <c r="I60" s="38"/>
      <c r="J60" s="39"/>
    </row>
    <row r="61" ht="330">
      <c r="A61" s="29" t="s">
        <v>36</v>
      </c>
      <c r="B61" s="37"/>
      <c r="C61" s="38"/>
      <c r="D61" s="38"/>
      <c r="E61" s="31" t="s">
        <v>316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312</v>
      </c>
      <c r="D62" s="29" t="s">
        <v>137</v>
      </c>
      <c r="E62" s="31" t="s">
        <v>313</v>
      </c>
      <c r="F62" s="32" t="s">
        <v>76</v>
      </c>
      <c r="G62" s="33">
        <v>143.38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44" t="s">
        <v>31</v>
      </c>
      <c r="F63" s="38"/>
      <c r="G63" s="38"/>
      <c r="H63" s="38"/>
      <c r="I63" s="38"/>
      <c r="J63" s="39"/>
    </row>
    <row r="64" ht="90">
      <c r="A64" s="29" t="s">
        <v>61</v>
      </c>
      <c r="B64" s="37"/>
      <c r="C64" s="38"/>
      <c r="D64" s="38"/>
      <c r="E64" s="43" t="s">
        <v>937</v>
      </c>
      <c r="F64" s="38"/>
      <c r="G64" s="38"/>
      <c r="H64" s="38"/>
      <c r="I64" s="38"/>
      <c r="J64" s="39"/>
    </row>
    <row r="65" ht="330">
      <c r="A65" s="29" t="s">
        <v>36</v>
      </c>
      <c r="B65" s="37"/>
      <c r="C65" s="38"/>
      <c r="D65" s="38"/>
      <c r="E65" s="31" t="s">
        <v>316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110</v>
      </c>
      <c r="D66" s="29" t="s">
        <v>111</v>
      </c>
      <c r="E66" s="31" t="s">
        <v>112</v>
      </c>
      <c r="F66" s="32" t="s">
        <v>95</v>
      </c>
      <c r="G66" s="33">
        <v>78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105">
      <c r="A67" s="29" t="s">
        <v>34</v>
      </c>
      <c r="B67" s="37"/>
      <c r="C67" s="38"/>
      <c r="D67" s="38"/>
      <c r="E67" s="31" t="s">
        <v>938</v>
      </c>
      <c r="F67" s="38"/>
      <c r="G67" s="38"/>
      <c r="H67" s="38"/>
      <c r="I67" s="38"/>
      <c r="J67" s="39"/>
    </row>
    <row r="68">
      <c r="A68" s="29" t="s">
        <v>61</v>
      </c>
      <c r="B68" s="37"/>
      <c r="C68" s="38"/>
      <c r="D68" s="38"/>
      <c r="E68" s="45" t="s">
        <v>31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114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939</v>
      </c>
      <c r="D70" s="29" t="s">
        <v>31</v>
      </c>
      <c r="E70" s="31" t="s">
        <v>940</v>
      </c>
      <c r="F70" s="32" t="s">
        <v>95</v>
      </c>
      <c r="G70" s="33">
        <v>172.256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4" t="s">
        <v>31</v>
      </c>
      <c r="F71" s="38"/>
      <c r="G71" s="38"/>
      <c r="H71" s="38"/>
      <c r="I71" s="38"/>
      <c r="J71" s="39"/>
    </row>
    <row r="72" ht="75">
      <c r="A72" s="29" t="s">
        <v>61</v>
      </c>
      <c r="B72" s="37"/>
      <c r="C72" s="38"/>
      <c r="D72" s="38"/>
      <c r="E72" s="43" t="s">
        <v>941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942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115</v>
      </c>
      <c r="D74" s="29" t="s">
        <v>31</v>
      </c>
      <c r="E74" s="31" t="s">
        <v>116</v>
      </c>
      <c r="F74" s="32" t="s">
        <v>95</v>
      </c>
      <c r="G74" s="33">
        <v>172.256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44" t="s">
        <v>31</v>
      </c>
      <c r="F75" s="38"/>
      <c r="G75" s="38"/>
      <c r="H75" s="38"/>
      <c r="I75" s="38"/>
      <c r="J75" s="39"/>
    </row>
    <row r="76" ht="75">
      <c r="A76" s="29" t="s">
        <v>36</v>
      </c>
      <c r="B76" s="37"/>
      <c r="C76" s="38"/>
      <c r="D76" s="38"/>
      <c r="E76" s="31" t="s">
        <v>118</v>
      </c>
      <c r="F76" s="38"/>
      <c r="G76" s="38"/>
      <c r="H76" s="38"/>
      <c r="I76" s="38"/>
      <c r="J76" s="39"/>
    </row>
    <row r="77">
      <c r="A77" s="29" t="s">
        <v>29</v>
      </c>
      <c r="B77" s="29">
        <v>100</v>
      </c>
      <c r="C77" s="30" t="s">
        <v>322</v>
      </c>
      <c r="D77" s="29" t="s">
        <v>31</v>
      </c>
      <c r="E77" s="31" t="s">
        <v>323</v>
      </c>
      <c r="F77" s="32" t="s">
        <v>125</v>
      </c>
      <c r="G77" s="33">
        <v>30767.883999999998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4" t="s">
        <v>31</v>
      </c>
      <c r="F78" s="38"/>
      <c r="G78" s="38"/>
      <c r="H78" s="38"/>
      <c r="I78" s="38"/>
      <c r="J78" s="39"/>
    </row>
    <row r="79">
      <c r="A79" s="29" t="s">
        <v>61</v>
      </c>
      <c r="B79" s="37"/>
      <c r="C79" s="38"/>
      <c r="D79" s="38"/>
      <c r="E79" s="43" t="s">
        <v>943</v>
      </c>
      <c r="F79" s="38"/>
      <c r="G79" s="38"/>
      <c r="H79" s="38"/>
      <c r="I79" s="38"/>
      <c r="J79" s="39"/>
    </row>
    <row r="80" ht="105">
      <c r="A80" s="29" t="s">
        <v>36</v>
      </c>
      <c r="B80" s="37"/>
      <c r="C80" s="38"/>
      <c r="D80" s="38"/>
      <c r="E80" s="31" t="s">
        <v>127</v>
      </c>
      <c r="F80" s="38"/>
      <c r="G80" s="38"/>
      <c r="H80" s="38"/>
      <c r="I80" s="38"/>
      <c r="J80" s="39"/>
    </row>
    <row r="81">
      <c r="A81" s="29" t="s">
        <v>29</v>
      </c>
      <c r="B81" s="29">
        <v>101</v>
      </c>
      <c r="C81" s="30" t="s">
        <v>325</v>
      </c>
      <c r="D81" s="29" t="s">
        <v>31</v>
      </c>
      <c r="E81" s="31" t="s">
        <v>326</v>
      </c>
      <c r="F81" s="32" t="s">
        <v>125</v>
      </c>
      <c r="G81" s="33">
        <v>4460.96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4" t="s">
        <v>31</v>
      </c>
      <c r="F82" s="38"/>
      <c r="G82" s="38"/>
      <c r="H82" s="38"/>
      <c r="I82" s="38"/>
      <c r="J82" s="39"/>
    </row>
    <row r="83">
      <c r="A83" s="29" t="s">
        <v>61</v>
      </c>
      <c r="B83" s="37"/>
      <c r="C83" s="38"/>
      <c r="D83" s="38"/>
      <c r="E83" s="43" t="s">
        <v>944</v>
      </c>
      <c r="F83" s="38"/>
      <c r="G83" s="38"/>
      <c r="H83" s="38"/>
      <c r="I83" s="38"/>
      <c r="J83" s="39"/>
    </row>
    <row r="84" ht="105">
      <c r="A84" s="29" t="s">
        <v>36</v>
      </c>
      <c r="B84" s="37"/>
      <c r="C84" s="38"/>
      <c r="D84" s="38"/>
      <c r="E84" s="31" t="s">
        <v>127</v>
      </c>
      <c r="F84" s="38"/>
      <c r="G84" s="38"/>
      <c r="H84" s="38"/>
      <c r="I84" s="38"/>
      <c r="J84" s="39"/>
    </row>
    <row r="85">
      <c r="A85" s="23" t="s">
        <v>26</v>
      </c>
      <c r="B85" s="24"/>
      <c r="C85" s="25" t="s">
        <v>137</v>
      </c>
      <c r="D85" s="26"/>
      <c r="E85" s="23" t="s">
        <v>138</v>
      </c>
      <c r="F85" s="26"/>
      <c r="G85" s="26"/>
      <c r="H85" s="26"/>
      <c r="I85" s="27">
        <f>SUMIFS(I86:I129,A86:A129,"P")</f>
        <v>0</v>
      </c>
      <c r="J85" s="28"/>
    </row>
    <row r="86">
      <c r="A86" s="29" t="s">
        <v>29</v>
      </c>
      <c r="B86" s="29">
        <v>18</v>
      </c>
      <c r="C86" s="30" t="s">
        <v>945</v>
      </c>
      <c r="D86" s="29" t="s">
        <v>31</v>
      </c>
      <c r="E86" s="31" t="s">
        <v>946</v>
      </c>
      <c r="F86" s="32" t="s">
        <v>76</v>
      </c>
      <c r="G86" s="33">
        <v>1.458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44" t="s">
        <v>31</v>
      </c>
      <c r="F87" s="38"/>
      <c r="G87" s="38"/>
      <c r="H87" s="38"/>
      <c r="I87" s="38"/>
      <c r="J87" s="39"/>
    </row>
    <row r="88" ht="60">
      <c r="A88" s="29" t="s">
        <v>61</v>
      </c>
      <c r="B88" s="37"/>
      <c r="C88" s="38"/>
      <c r="D88" s="38"/>
      <c r="E88" s="43" t="s">
        <v>947</v>
      </c>
      <c r="F88" s="38"/>
      <c r="G88" s="38"/>
      <c r="H88" s="38"/>
      <c r="I88" s="38"/>
      <c r="J88" s="39"/>
    </row>
    <row r="89" ht="105">
      <c r="A89" s="29" t="s">
        <v>36</v>
      </c>
      <c r="B89" s="37"/>
      <c r="C89" s="38"/>
      <c r="D89" s="38"/>
      <c r="E89" s="31" t="s">
        <v>948</v>
      </c>
      <c r="F89" s="38"/>
      <c r="G89" s="38"/>
      <c r="H89" s="38"/>
      <c r="I89" s="38"/>
      <c r="J89" s="39"/>
    </row>
    <row r="90">
      <c r="A90" s="29" t="s">
        <v>29</v>
      </c>
      <c r="B90" s="29">
        <v>19</v>
      </c>
      <c r="C90" s="30" t="s">
        <v>949</v>
      </c>
      <c r="D90" s="29" t="s">
        <v>31</v>
      </c>
      <c r="E90" s="31" t="s">
        <v>950</v>
      </c>
      <c r="F90" s="32" t="s">
        <v>76</v>
      </c>
      <c r="G90" s="33">
        <v>0.23899999999999999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34</v>
      </c>
      <c r="B91" s="37"/>
      <c r="C91" s="38"/>
      <c r="D91" s="38"/>
      <c r="E91" s="44" t="s">
        <v>31</v>
      </c>
      <c r="F91" s="38"/>
      <c r="G91" s="38"/>
      <c r="H91" s="38"/>
      <c r="I91" s="38"/>
      <c r="J91" s="39"/>
    </row>
    <row r="92" ht="90">
      <c r="A92" s="29" t="s">
        <v>61</v>
      </c>
      <c r="B92" s="37"/>
      <c r="C92" s="38"/>
      <c r="D92" s="38"/>
      <c r="E92" s="43" t="s">
        <v>951</v>
      </c>
      <c r="F92" s="38"/>
      <c r="G92" s="38"/>
      <c r="H92" s="38"/>
      <c r="I92" s="38"/>
      <c r="J92" s="39"/>
    </row>
    <row r="93" ht="105">
      <c r="A93" s="29" t="s">
        <v>36</v>
      </c>
      <c r="B93" s="37"/>
      <c r="C93" s="38"/>
      <c r="D93" s="38"/>
      <c r="E93" s="31" t="s">
        <v>948</v>
      </c>
      <c r="F93" s="38"/>
      <c r="G93" s="38"/>
      <c r="H93" s="38"/>
      <c r="I93" s="38"/>
      <c r="J93" s="39"/>
    </row>
    <row r="94">
      <c r="A94" s="29" t="s">
        <v>29</v>
      </c>
      <c r="B94" s="29">
        <v>20</v>
      </c>
      <c r="C94" s="30" t="s">
        <v>524</v>
      </c>
      <c r="D94" s="29" t="s">
        <v>31</v>
      </c>
      <c r="E94" s="31" t="s">
        <v>525</v>
      </c>
      <c r="F94" s="32" t="s">
        <v>76</v>
      </c>
      <c r="G94" s="33">
        <v>37.206000000000003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34</v>
      </c>
      <c r="B95" s="37"/>
      <c r="C95" s="38"/>
      <c r="D95" s="38"/>
      <c r="E95" s="44" t="s">
        <v>31</v>
      </c>
      <c r="F95" s="38"/>
      <c r="G95" s="38"/>
      <c r="H95" s="38"/>
      <c r="I95" s="38"/>
      <c r="J95" s="39"/>
    </row>
    <row r="96" ht="75">
      <c r="A96" s="29" t="s">
        <v>61</v>
      </c>
      <c r="B96" s="37"/>
      <c r="C96" s="38"/>
      <c r="D96" s="38"/>
      <c r="E96" s="43" t="s">
        <v>952</v>
      </c>
      <c r="F96" s="38"/>
      <c r="G96" s="38"/>
      <c r="H96" s="38"/>
      <c r="I96" s="38"/>
      <c r="J96" s="39"/>
    </row>
    <row r="97" ht="105">
      <c r="A97" s="29" t="s">
        <v>36</v>
      </c>
      <c r="B97" s="37"/>
      <c r="C97" s="38"/>
      <c r="D97" s="38"/>
      <c r="E97" s="31" t="s">
        <v>527</v>
      </c>
      <c r="F97" s="38"/>
      <c r="G97" s="38"/>
      <c r="H97" s="38"/>
      <c r="I97" s="38"/>
      <c r="J97" s="39"/>
    </row>
    <row r="98">
      <c r="A98" s="29" t="s">
        <v>29</v>
      </c>
      <c r="B98" s="29">
        <v>21</v>
      </c>
      <c r="C98" s="30" t="s">
        <v>147</v>
      </c>
      <c r="D98" s="29" t="s">
        <v>31</v>
      </c>
      <c r="E98" s="31" t="s">
        <v>148</v>
      </c>
      <c r="F98" s="32" t="s">
        <v>95</v>
      </c>
      <c r="G98" s="33">
        <v>87.359999999999999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44" t="s">
        <v>31</v>
      </c>
      <c r="F99" s="38"/>
      <c r="G99" s="38"/>
      <c r="H99" s="38"/>
      <c r="I99" s="38"/>
      <c r="J99" s="39"/>
    </row>
    <row r="100" ht="90">
      <c r="A100" s="29" t="s">
        <v>61</v>
      </c>
      <c r="B100" s="37"/>
      <c r="C100" s="38"/>
      <c r="D100" s="38"/>
      <c r="E100" s="43" t="s">
        <v>953</v>
      </c>
      <c r="F100" s="38"/>
      <c r="G100" s="38"/>
      <c r="H100" s="38"/>
      <c r="I100" s="38"/>
      <c r="J100" s="39"/>
    </row>
    <row r="101" ht="150">
      <c r="A101" s="29" t="s">
        <v>36</v>
      </c>
      <c r="B101" s="37"/>
      <c r="C101" s="38"/>
      <c r="D101" s="38"/>
      <c r="E101" s="31" t="s">
        <v>150</v>
      </c>
      <c r="F101" s="38"/>
      <c r="G101" s="38"/>
      <c r="H101" s="38"/>
      <c r="I101" s="38"/>
      <c r="J101" s="39"/>
    </row>
    <row r="102">
      <c r="A102" s="29" t="s">
        <v>29</v>
      </c>
      <c r="B102" s="29">
        <v>22</v>
      </c>
      <c r="C102" s="30" t="s">
        <v>954</v>
      </c>
      <c r="D102" s="29" t="s">
        <v>31</v>
      </c>
      <c r="E102" s="31" t="s">
        <v>955</v>
      </c>
      <c r="F102" s="32" t="s">
        <v>59</v>
      </c>
      <c r="G102" s="33">
        <v>125.277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>
      <c r="A103" s="29" t="s">
        <v>34</v>
      </c>
      <c r="B103" s="37"/>
      <c r="C103" s="38"/>
      <c r="D103" s="38"/>
      <c r="E103" s="44" t="s">
        <v>31</v>
      </c>
      <c r="F103" s="38"/>
      <c r="G103" s="38"/>
      <c r="H103" s="38"/>
      <c r="I103" s="38"/>
      <c r="J103" s="39"/>
    </row>
    <row r="104" ht="210">
      <c r="A104" s="29" t="s">
        <v>61</v>
      </c>
      <c r="B104" s="37"/>
      <c r="C104" s="38"/>
      <c r="D104" s="38"/>
      <c r="E104" s="43" t="s">
        <v>956</v>
      </c>
      <c r="F104" s="38"/>
      <c r="G104" s="38"/>
      <c r="H104" s="38"/>
      <c r="I104" s="38"/>
      <c r="J104" s="39"/>
    </row>
    <row r="105" ht="409.5">
      <c r="A105" s="29" t="s">
        <v>36</v>
      </c>
      <c r="B105" s="37"/>
      <c r="C105" s="38"/>
      <c r="D105" s="38"/>
      <c r="E105" s="31" t="s">
        <v>957</v>
      </c>
      <c r="F105" s="38"/>
      <c r="G105" s="38"/>
      <c r="H105" s="38"/>
      <c r="I105" s="38"/>
      <c r="J105" s="39"/>
    </row>
    <row r="106">
      <c r="A106" s="29" t="s">
        <v>29</v>
      </c>
      <c r="B106" s="29">
        <v>23</v>
      </c>
      <c r="C106" s="30" t="s">
        <v>958</v>
      </c>
      <c r="D106" s="29" t="s">
        <v>31</v>
      </c>
      <c r="E106" s="31" t="s">
        <v>959</v>
      </c>
      <c r="F106" s="32" t="s">
        <v>76</v>
      </c>
      <c r="G106" s="33">
        <v>20.5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44" t="s">
        <v>31</v>
      </c>
      <c r="F107" s="38"/>
      <c r="G107" s="38"/>
      <c r="H107" s="38"/>
      <c r="I107" s="38"/>
      <c r="J107" s="39"/>
    </row>
    <row r="108" ht="105">
      <c r="A108" s="29" t="s">
        <v>61</v>
      </c>
      <c r="B108" s="37"/>
      <c r="C108" s="38"/>
      <c r="D108" s="38"/>
      <c r="E108" s="43" t="s">
        <v>960</v>
      </c>
      <c r="F108" s="38"/>
      <c r="G108" s="38"/>
      <c r="H108" s="38"/>
      <c r="I108" s="38"/>
      <c r="J108" s="39"/>
    </row>
    <row r="109" ht="75">
      <c r="A109" s="29" t="s">
        <v>36</v>
      </c>
      <c r="B109" s="37"/>
      <c r="C109" s="38"/>
      <c r="D109" s="38"/>
      <c r="E109" s="31" t="s">
        <v>961</v>
      </c>
      <c r="F109" s="38"/>
      <c r="G109" s="38"/>
      <c r="H109" s="38"/>
      <c r="I109" s="38"/>
      <c r="J109" s="39"/>
    </row>
    <row r="110">
      <c r="A110" s="29" t="s">
        <v>29</v>
      </c>
      <c r="B110" s="29">
        <v>24</v>
      </c>
      <c r="C110" s="30" t="s">
        <v>962</v>
      </c>
      <c r="D110" s="29" t="s">
        <v>31</v>
      </c>
      <c r="E110" s="31" t="s">
        <v>963</v>
      </c>
      <c r="F110" s="32" t="s">
        <v>59</v>
      </c>
      <c r="G110" s="33">
        <v>125.277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34</v>
      </c>
      <c r="B111" s="37"/>
      <c r="C111" s="38"/>
      <c r="D111" s="38"/>
      <c r="E111" s="44" t="s">
        <v>31</v>
      </c>
      <c r="F111" s="38"/>
      <c r="G111" s="38"/>
      <c r="H111" s="38"/>
      <c r="I111" s="38"/>
      <c r="J111" s="39"/>
    </row>
    <row r="112" ht="60">
      <c r="A112" s="29" t="s">
        <v>61</v>
      </c>
      <c r="B112" s="37"/>
      <c r="C112" s="38"/>
      <c r="D112" s="38"/>
      <c r="E112" s="43" t="s">
        <v>964</v>
      </c>
      <c r="F112" s="38"/>
      <c r="G112" s="38"/>
      <c r="H112" s="38"/>
      <c r="I112" s="38"/>
      <c r="J112" s="39"/>
    </row>
    <row r="113" ht="60">
      <c r="A113" s="29" t="s">
        <v>36</v>
      </c>
      <c r="B113" s="37"/>
      <c r="C113" s="38"/>
      <c r="D113" s="38"/>
      <c r="E113" s="31" t="s">
        <v>965</v>
      </c>
      <c r="F113" s="38"/>
      <c r="G113" s="38"/>
      <c r="H113" s="38"/>
      <c r="I113" s="38"/>
      <c r="J113" s="39"/>
    </row>
    <row r="114">
      <c r="A114" s="29" t="s">
        <v>29</v>
      </c>
      <c r="B114" s="29">
        <v>25</v>
      </c>
      <c r="C114" s="30" t="s">
        <v>151</v>
      </c>
      <c r="D114" s="29" t="s">
        <v>31</v>
      </c>
      <c r="E114" s="31" t="s">
        <v>966</v>
      </c>
      <c r="F114" s="32" t="s">
        <v>76</v>
      </c>
      <c r="G114" s="33">
        <v>202.27199999999999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34</v>
      </c>
      <c r="B115" s="37"/>
      <c r="C115" s="38"/>
      <c r="D115" s="38"/>
      <c r="E115" s="44" t="s">
        <v>31</v>
      </c>
      <c r="F115" s="38"/>
      <c r="G115" s="38"/>
      <c r="H115" s="38"/>
      <c r="I115" s="38"/>
      <c r="J115" s="39"/>
    </row>
    <row r="116" ht="75">
      <c r="A116" s="29" t="s">
        <v>61</v>
      </c>
      <c r="B116" s="37"/>
      <c r="C116" s="38"/>
      <c r="D116" s="38"/>
      <c r="E116" s="43" t="s">
        <v>967</v>
      </c>
      <c r="F116" s="38"/>
      <c r="G116" s="38"/>
      <c r="H116" s="38"/>
      <c r="I116" s="38"/>
      <c r="J116" s="39"/>
    </row>
    <row r="117" ht="409.5">
      <c r="A117" s="29" t="s">
        <v>36</v>
      </c>
      <c r="B117" s="37"/>
      <c r="C117" s="38"/>
      <c r="D117" s="38"/>
      <c r="E117" s="31" t="s">
        <v>154</v>
      </c>
      <c r="F117" s="38"/>
      <c r="G117" s="38"/>
      <c r="H117" s="38"/>
      <c r="I117" s="38"/>
      <c r="J117" s="39"/>
    </row>
    <row r="118">
      <c r="A118" s="29" t="s">
        <v>29</v>
      </c>
      <c r="B118" s="29">
        <v>26</v>
      </c>
      <c r="C118" s="30" t="s">
        <v>968</v>
      </c>
      <c r="D118" s="29" t="s">
        <v>31</v>
      </c>
      <c r="E118" s="31" t="s">
        <v>969</v>
      </c>
      <c r="F118" s="32" t="s">
        <v>76</v>
      </c>
      <c r="G118" s="33">
        <v>95.256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4" t="s">
        <v>31</v>
      </c>
      <c r="F119" s="38"/>
      <c r="G119" s="38"/>
      <c r="H119" s="38"/>
      <c r="I119" s="38"/>
      <c r="J119" s="39"/>
    </row>
    <row r="120" ht="120">
      <c r="A120" s="29" t="s">
        <v>61</v>
      </c>
      <c r="B120" s="37"/>
      <c r="C120" s="38"/>
      <c r="D120" s="38"/>
      <c r="E120" s="43" t="s">
        <v>970</v>
      </c>
      <c r="F120" s="38"/>
      <c r="G120" s="38"/>
      <c r="H120" s="38"/>
      <c r="I120" s="38"/>
      <c r="J120" s="39"/>
    </row>
    <row r="121" ht="409.5">
      <c r="A121" s="29" t="s">
        <v>36</v>
      </c>
      <c r="B121" s="37"/>
      <c r="C121" s="38"/>
      <c r="D121" s="38"/>
      <c r="E121" s="31" t="s">
        <v>367</v>
      </c>
      <c r="F121" s="38"/>
      <c r="G121" s="38"/>
      <c r="H121" s="38"/>
      <c r="I121" s="38"/>
      <c r="J121" s="39"/>
    </row>
    <row r="122">
      <c r="A122" s="29" t="s">
        <v>29</v>
      </c>
      <c r="B122" s="29">
        <v>27</v>
      </c>
      <c r="C122" s="30" t="s">
        <v>381</v>
      </c>
      <c r="D122" s="29" t="s">
        <v>31</v>
      </c>
      <c r="E122" s="31" t="s">
        <v>971</v>
      </c>
      <c r="F122" s="32" t="s">
        <v>59</v>
      </c>
      <c r="G122" s="33">
        <v>17.146000000000001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44" t="s">
        <v>31</v>
      </c>
      <c r="F123" s="38"/>
      <c r="G123" s="38"/>
      <c r="H123" s="38"/>
      <c r="I123" s="38"/>
      <c r="J123" s="39"/>
    </row>
    <row r="124" ht="105">
      <c r="A124" s="29" t="s">
        <v>61</v>
      </c>
      <c r="B124" s="37"/>
      <c r="C124" s="38"/>
      <c r="D124" s="38"/>
      <c r="E124" s="43" t="s">
        <v>972</v>
      </c>
      <c r="F124" s="38"/>
      <c r="G124" s="38"/>
      <c r="H124" s="38"/>
      <c r="I124" s="38"/>
      <c r="J124" s="39"/>
    </row>
    <row r="125" ht="375">
      <c r="A125" s="29" t="s">
        <v>36</v>
      </c>
      <c r="B125" s="37"/>
      <c r="C125" s="38"/>
      <c r="D125" s="38"/>
      <c r="E125" s="31" t="s">
        <v>372</v>
      </c>
      <c r="F125" s="38"/>
      <c r="G125" s="38"/>
      <c r="H125" s="38"/>
      <c r="I125" s="38"/>
      <c r="J125" s="39"/>
    </row>
    <row r="126">
      <c r="A126" s="29" t="s">
        <v>29</v>
      </c>
      <c r="B126" s="29">
        <v>28</v>
      </c>
      <c r="C126" s="30" t="s">
        <v>973</v>
      </c>
      <c r="D126" s="29" t="s">
        <v>31</v>
      </c>
      <c r="E126" s="31" t="s">
        <v>974</v>
      </c>
      <c r="F126" s="32" t="s">
        <v>95</v>
      </c>
      <c r="G126" s="33">
        <v>144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4" t="s">
        <v>31</v>
      </c>
      <c r="F127" s="38"/>
      <c r="G127" s="38"/>
      <c r="H127" s="38"/>
      <c r="I127" s="38"/>
      <c r="J127" s="39"/>
    </row>
    <row r="128" ht="90">
      <c r="A128" s="29" t="s">
        <v>61</v>
      </c>
      <c r="B128" s="37"/>
      <c r="C128" s="38"/>
      <c r="D128" s="38"/>
      <c r="E128" s="43" t="s">
        <v>975</v>
      </c>
      <c r="F128" s="38"/>
      <c r="G128" s="38"/>
      <c r="H128" s="38"/>
      <c r="I128" s="38"/>
      <c r="J128" s="39"/>
    </row>
    <row r="129" ht="180">
      <c r="A129" s="29" t="s">
        <v>36</v>
      </c>
      <c r="B129" s="37"/>
      <c r="C129" s="38"/>
      <c r="D129" s="38"/>
      <c r="E129" s="31" t="s">
        <v>976</v>
      </c>
      <c r="F129" s="38"/>
      <c r="G129" s="38"/>
      <c r="H129" s="38"/>
      <c r="I129" s="38"/>
      <c r="J129" s="39"/>
    </row>
    <row r="130">
      <c r="A130" s="23" t="s">
        <v>26</v>
      </c>
      <c r="B130" s="24"/>
      <c r="C130" s="25" t="s">
        <v>155</v>
      </c>
      <c r="D130" s="26"/>
      <c r="E130" s="23" t="s">
        <v>156</v>
      </c>
      <c r="F130" s="26"/>
      <c r="G130" s="26"/>
      <c r="H130" s="26"/>
      <c r="I130" s="27">
        <f>SUMIFS(I131:I158,A131:A158,"P")</f>
        <v>0</v>
      </c>
      <c r="J130" s="28"/>
    </row>
    <row r="131">
      <c r="A131" s="29" t="s">
        <v>29</v>
      </c>
      <c r="B131" s="29">
        <v>29</v>
      </c>
      <c r="C131" s="30" t="s">
        <v>977</v>
      </c>
      <c r="D131" s="29" t="s">
        <v>31</v>
      </c>
      <c r="E131" s="31" t="s">
        <v>978</v>
      </c>
      <c r="F131" s="32" t="s">
        <v>159</v>
      </c>
      <c r="G131" s="33">
        <v>960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44" t="s">
        <v>31</v>
      </c>
      <c r="F132" s="38"/>
      <c r="G132" s="38"/>
      <c r="H132" s="38"/>
      <c r="I132" s="38"/>
      <c r="J132" s="39"/>
    </row>
    <row r="133" ht="165">
      <c r="A133" s="29" t="s">
        <v>61</v>
      </c>
      <c r="B133" s="37"/>
      <c r="C133" s="38"/>
      <c r="D133" s="38"/>
      <c r="E133" s="43" t="s">
        <v>979</v>
      </c>
      <c r="F133" s="38"/>
      <c r="G133" s="38"/>
      <c r="H133" s="38"/>
      <c r="I133" s="38"/>
      <c r="J133" s="39"/>
    </row>
    <row r="134" ht="90">
      <c r="A134" s="29" t="s">
        <v>36</v>
      </c>
      <c r="B134" s="37"/>
      <c r="C134" s="38"/>
      <c r="D134" s="38"/>
      <c r="E134" s="31" t="s">
        <v>388</v>
      </c>
      <c r="F134" s="38"/>
      <c r="G134" s="38"/>
      <c r="H134" s="38"/>
      <c r="I134" s="38"/>
      <c r="J134" s="39"/>
    </row>
    <row r="135">
      <c r="A135" s="29" t="s">
        <v>29</v>
      </c>
      <c r="B135" s="29">
        <v>30</v>
      </c>
      <c r="C135" s="30" t="s">
        <v>389</v>
      </c>
      <c r="D135" s="29" t="s">
        <v>31</v>
      </c>
      <c r="E135" s="31" t="s">
        <v>390</v>
      </c>
      <c r="F135" s="32" t="s">
        <v>76</v>
      </c>
      <c r="G135" s="33">
        <v>15.051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44" t="s">
        <v>31</v>
      </c>
      <c r="F136" s="38"/>
      <c r="G136" s="38"/>
      <c r="H136" s="38"/>
      <c r="I136" s="38"/>
      <c r="J136" s="39"/>
    </row>
    <row r="137" ht="75">
      <c r="A137" s="29" t="s">
        <v>61</v>
      </c>
      <c r="B137" s="37"/>
      <c r="C137" s="38"/>
      <c r="D137" s="38"/>
      <c r="E137" s="43" t="s">
        <v>980</v>
      </c>
      <c r="F137" s="38"/>
      <c r="G137" s="38"/>
      <c r="H137" s="38"/>
      <c r="I137" s="38"/>
      <c r="J137" s="39"/>
    </row>
    <row r="138" ht="409.5">
      <c r="A138" s="29" t="s">
        <v>36</v>
      </c>
      <c r="B138" s="37"/>
      <c r="C138" s="38"/>
      <c r="D138" s="38"/>
      <c r="E138" s="31" t="s">
        <v>367</v>
      </c>
      <c r="F138" s="38"/>
      <c r="G138" s="38"/>
      <c r="H138" s="38"/>
      <c r="I138" s="38"/>
      <c r="J138" s="39"/>
    </row>
    <row r="139">
      <c r="A139" s="29" t="s">
        <v>29</v>
      </c>
      <c r="B139" s="29">
        <v>31</v>
      </c>
      <c r="C139" s="30" t="s">
        <v>981</v>
      </c>
      <c r="D139" s="29" t="s">
        <v>31</v>
      </c>
      <c r="E139" s="31" t="s">
        <v>982</v>
      </c>
      <c r="F139" s="32" t="s">
        <v>59</v>
      </c>
      <c r="G139" s="33">
        <v>3.0099999999999998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44" t="s">
        <v>31</v>
      </c>
      <c r="F140" s="38"/>
      <c r="G140" s="38"/>
      <c r="H140" s="38"/>
      <c r="I140" s="38"/>
      <c r="J140" s="39"/>
    </row>
    <row r="141" ht="90">
      <c r="A141" s="29" t="s">
        <v>61</v>
      </c>
      <c r="B141" s="37"/>
      <c r="C141" s="38"/>
      <c r="D141" s="38"/>
      <c r="E141" s="43" t="s">
        <v>983</v>
      </c>
      <c r="F141" s="38"/>
      <c r="G141" s="38"/>
      <c r="H141" s="38"/>
      <c r="I141" s="38"/>
      <c r="J141" s="39"/>
    </row>
    <row r="142" ht="375">
      <c r="A142" s="29" t="s">
        <v>36</v>
      </c>
      <c r="B142" s="37"/>
      <c r="C142" s="38"/>
      <c r="D142" s="38"/>
      <c r="E142" s="31" t="s">
        <v>395</v>
      </c>
      <c r="F142" s="38"/>
      <c r="G142" s="38"/>
      <c r="H142" s="38"/>
      <c r="I142" s="38"/>
      <c r="J142" s="39"/>
    </row>
    <row r="143">
      <c r="A143" s="29" t="s">
        <v>29</v>
      </c>
      <c r="B143" s="29">
        <v>32</v>
      </c>
      <c r="C143" s="30" t="s">
        <v>984</v>
      </c>
      <c r="D143" s="29" t="s">
        <v>31</v>
      </c>
      <c r="E143" s="31" t="s">
        <v>985</v>
      </c>
      <c r="F143" s="32" t="s">
        <v>76</v>
      </c>
      <c r="G143" s="33">
        <v>34.115000000000002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44" t="s">
        <v>31</v>
      </c>
      <c r="F144" s="38"/>
      <c r="G144" s="38"/>
      <c r="H144" s="38"/>
      <c r="I144" s="38"/>
      <c r="J144" s="39"/>
    </row>
    <row r="145" ht="90">
      <c r="A145" s="29" t="s">
        <v>61</v>
      </c>
      <c r="B145" s="37"/>
      <c r="C145" s="38"/>
      <c r="D145" s="38"/>
      <c r="E145" s="43" t="s">
        <v>986</v>
      </c>
      <c r="F145" s="38"/>
      <c r="G145" s="38"/>
      <c r="H145" s="38"/>
      <c r="I145" s="38"/>
      <c r="J145" s="39"/>
    </row>
    <row r="146" ht="409.5">
      <c r="A146" s="29" t="s">
        <v>36</v>
      </c>
      <c r="B146" s="37"/>
      <c r="C146" s="38"/>
      <c r="D146" s="38"/>
      <c r="E146" s="31" t="s">
        <v>367</v>
      </c>
      <c r="F146" s="38"/>
      <c r="G146" s="38"/>
      <c r="H146" s="38"/>
      <c r="I146" s="38"/>
      <c r="J146" s="39"/>
    </row>
    <row r="147">
      <c r="A147" s="29" t="s">
        <v>29</v>
      </c>
      <c r="B147" s="29">
        <v>33</v>
      </c>
      <c r="C147" s="30" t="s">
        <v>987</v>
      </c>
      <c r="D147" s="29" t="s">
        <v>31</v>
      </c>
      <c r="E147" s="31" t="s">
        <v>988</v>
      </c>
      <c r="F147" s="32" t="s">
        <v>59</v>
      </c>
      <c r="G147" s="33">
        <v>4.4349999999999996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>
      <c r="A148" s="29" t="s">
        <v>34</v>
      </c>
      <c r="B148" s="37"/>
      <c r="C148" s="38"/>
      <c r="D148" s="38"/>
      <c r="E148" s="44" t="s">
        <v>31</v>
      </c>
      <c r="F148" s="38"/>
      <c r="G148" s="38"/>
      <c r="H148" s="38"/>
      <c r="I148" s="38"/>
      <c r="J148" s="39"/>
    </row>
    <row r="149" ht="90">
      <c r="A149" s="29" t="s">
        <v>61</v>
      </c>
      <c r="B149" s="37"/>
      <c r="C149" s="38"/>
      <c r="D149" s="38"/>
      <c r="E149" s="43" t="s">
        <v>989</v>
      </c>
      <c r="F149" s="38"/>
      <c r="G149" s="38"/>
      <c r="H149" s="38"/>
      <c r="I149" s="38"/>
      <c r="J149" s="39"/>
    </row>
    <row r="150" ht="375">
      <c r="A150" s="29" t="s">
        <v>36</v>
      </c>
      <c r="B150" s="37"/>
      <c r="C150" s="38"/>
      <c r="D150" s="38"/>
      <c r="E150" s="31" t="s">
        <v>395</v>
      </c>
      <c r="F150" s="38"/>
      <c r="G150" s="38"/>
      <c r="H150" s="38"/>
      <c r="I150" s="38"/>
      <c r="J150" s="39"/>
    </row>
    <row r="151">
      <c r="A151" s="29" t="s">
        <v>29</v>
      </c>
      <c r="B151" s="29">
        <v>34</v>
      </c>
      <c r="C151" s="30" t="s">
        <v>990</v>
      </c>
      <c r="D151" s="29" t="s">
        <v>31</v>
      </c>
      <c r="E151" s="31" t="s">
        <v>991</v>
      </c>
      <c r="F151" s="32" t="s">
        <v>76</v>
      </c>
      <c r="G151" s="33">
        <v>170.167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44" t="s">
        <v>31</v>
      </c>
      <c r="F152" s="38"/>
      <c r="G152" s="38"/>
      <c r="H152" s="38"/>
      <c r="I152" s="38"/>
      <c r="J152" s="39"/>
    </row>
    <row r="153" ht="210">
      <c r="A153" s="29" t="s">
        <v>61</v>
      </c>
      <c r="B153" s="37"/>
      <c r="C153" s="38"/>
      <c r="D153" s="38"/>
      <c r="E153" s="43" t="s">
        <v>992</v>
      </c>
      <c r="F153" s="38"/>
      <c r="G153" s="38"/>
      <c r="H153" s="38"/>
      <c r="I153" s="38"/>
      <c r="J153" s="39"/>
    </row>
    <row r="154" ht="409.5">
      <c r="A154" s="29" t="s">
        <v>36</v>
      </c>
      <c r="B154" s="37"/>
      <c r="C154" s="38"/>
      <c r="D154" s="38"/>
      <c r="E154" s="31" t="s">
        <v>367</v>
      </c>
      <c r="F154" s="38"/>
      <c r="G154" s="38"/>
      <c r="H154" s="38"/>
      <c r="I154" s="38"/>
      <c r="J154" s="39"/>
    </row>
    <row r="155">
      <c r="A155" s="29" t="s">
        <v>29</v>
      </c>
      <c r="B155" s="29">
        <v>35</v>
      </c>
      <c r="C155" s="30" t="s">
        <v>993</v>
      </c>
      <c r="D155" s="29" t="s">
        <v>31</v>
      </c>
      <c r="E155" s="31" t="s">
        <v>994</v>
      </c>
      <c r="F155" s="32" t="s">
        <v>59</v>
      </c>
      <c r="G155" s="33">
        <v>38.081000000000003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>
      <c r="A156" s="29" t="s">
        <v>34</v>
      </c>
      <c r="B156" s="37"/>
      <c r="C156" s="38"/>
      <c r="D156" s="38"/>
      <c r="E156" s="44" t="s">
        <v>31</v>
      </c>
      <c r="F156" s="38"/>
      <c r="G156" s="38"/>
      <c r="H156" s="38"/>
      <c r="I156" s="38"/>
      <c r="J156" s="39"/>
    </row>
    <row r="157" ht="150">
      <c r="A157" s="29" t="s">
        <v>61</v>
      </c>
      <c r="B157" s="37"/>
      <c r="C157" s="38"/>
      <c r="D157" s="38"/>
      <c r="E157" s="43" t="s">
        <v>995</v>
      </c>
      <c r="F157" s="38"/>
      <c r="G157" s="38"/>
      <c r="H157" s="38"/>
      <c r="I157" s="38"/>
      <c r="J157" s="39"/>
    </row>
    <row r="158" ht="375">
      <c r="A158" s="29" t="s">
        <v>36</v>
      </c>
      <c r="B158" s="37"/>
      <c r="C158" s="38"/>
      <c r="D158" s="38"/>
      <c r="E158" s="31" t="s">
        <v>395</v>
      </c>
      <c r="F158" s="38"/>
      <c r="G158" s="38"/>
      <c r="H158" s="38"/>
      <c r="I158" s="38"/>
      <c r="J158" s="39"/>
    </row>
    <row r="159">
      <c r="A159" s="23" t="s">
        <v>26</v>
      </c>
      <c r="B159" s="24"/>
      <c r="C159" s="25" t="s">
        <v>399</v>
      </c>
      <c r="D159" s="26"/>
      <c r="E159" s="23" t="s">
        <v>400</v>
      </c>
      <c r="F159" s="26"/>
      <c r="G159" s="26"/>
      <c r="H159" s="26"/>
      <c r="I159" s="27">
        <f>SUMIFS(I160:I215,A160:A215,"P")</f>
        <v>0</v>
      </c>
      <c r="J159" s="28"/>
    </row>
    <row r="160">
      <c r="A160" s="29" t="s">
        <v>29</v>
      </c>
      <c r="B160" s="29">
        <v>36</v>
      </c>
      <c r="C160" s="30" t="s">
        <v>996</v>
      </c>
      <c r="D160" s="29" t="s">
        <v>31</v>
      </c>
      <c r="E160" s="31" t="s">
        <v>997</v>
      </c>
      <c r="F160" s="32" t="s">
        <v>76</v>
      </c>
      <c r="G160" s="33">
        <v>32.049999999999997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34</v>
      </c>
      <c r="B161" s="37"/>
      <c r="C161" s="38"/>
      <c r="D161" s="38"/>
      <c r="E161" s="44" t="s">
        <v>31</v>
      </c>
      <c r="F161" s="38"/>
      <c r="G161" s="38"/>
      <c r="H161" s="38"/>
      <c r="I161" s="38"/>
      <c r="J161" s="39"/>
    </row>
    <row r="162" ht="75">
      <c r="A162" s="29" t="s">
        <v>61</v>
      </c>
      <c r="B162" s="37"/>
      <c r="C162" s="38"/>
      <c r="D162" s="38"/>
      <c r="E162" s="43" t="s">
        <v>998</v>
      </c>
      <c r="F162" s="38"/>
      <c r="G162" s="38"/>
      <c r="H162" s="38"/>
      <c r="I162" s="38"/>
      <c r="J162" s="39"/>
    </row>
    <row r="163" ht="409.5">
      <c r="A163" s="29" t="s">
        <v>36</v>
      </c>
      <c r="B163" s="37"/>
      <c r="C163" s="38"/>
      <c r="D163" s="38"/>
      <c r="E163" s="31" t="s">
        <v>367</v>
      </c>
      <c r="F163" s="38"/>
      <c r="G163" s="38"/>
      <c r="H163" s="38"/>
      <c r="I163" s="38"/>
      <c r="J163" s="39"/>
    </row>
    <row r="164">
      <c r="A164" s="29" t="s">
        <v>29</v>
      </c>
      <c r="B164" s="29">
        <v>37</v>
      </c>
      <c r="C164" s="30" t="s">
        <v>999</v>
      </c>
      <c r="D164" s="29" t="s">
        <v>31</v>
      </c>
      <c r="E164" s="31" t="s">
        <v>1000</v>
      </c>
      <c r="F164" s="32" t="s">
        <v>59</v>
      </c>
      <c r="G164" s="33">
        <v>4.1669999999999998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>
      <c r="A165" s="29" t="s">
        <v>34</v>
      </c>
      <c r="B165" s="37"/>
      <c r="C165" s="38"/>
      <c r="D165" s="38"/>
      <c r="E165" s="44" t="s">
        <v>31</v>
      </c>
      <c r="F165" s="38"/>
      <c r="G165" s="38"/>
      <c r="H165" s="38"/>
      <c r="I165" s="38"/>
      <c r="J165" s="39"/>
    </row>
    <row r="166" ht="105">
      <c r="A166" s="29" t="s">
        <v>61</v>
      </c>
      <c r="B166" s="37"/>
      <c r="C166" s="38"/>
      <c r="D166" s="38"/>
      <c r="E166" s="43" t="s">
        <v>1001</v>
      </c>
      <c r="F166" s="38"/>
      <c r="G166" s="38"/>
      <c r="H166" s="38"/>
      <c r="I166" s="38"/>
      <c r="J166" s="39"/>
    </row>
    <row r="167" ht="375">
      <c r="A167" s="29" t="s">
        <v>36</v>
      </c>
      <c r="B167" s="37"/>
      <c r="C167" s="38"/>
      <c r="D167" s="38"/>
      <c r="E167" s="31" t="s">
        <v>395</v>
      </c>
      <c r="F167" s="38"/>
      <c r="G167" s="38"/>
      <c r="H167" s="38"/>
      <c r="I167" s="38"/>
      <c r="J167" s="39"/>
    </row>
    <row r="168">
      <c r="A168" s="29" t="s">
        <v>29</v>
      </c>
      <c r="B168" s="29">
        <v>38</v>
      </c>
      <c r="C168" s="30" t="s">
        <v>1002</v>
      </c>
      <c r="D168" s="29" t="s">
        <v>31</v>
      </c>
      <c r="E168" s="31" t="s">
        <v>1003</v>
      </c>
      <c r="F168" s="32" t="s">
        <v>100</v>
      </c>
      <c r="G168" s="33">
        <v>16.199999999999999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34</v>
      </c>
      <c r="B169" s="37"/>
      <c r="C169" s="38"/>
      <c r="D169" s="38"/>
      <c r="E169" s="44" t="s">
        <v>31</v>
      </c>
      <c r="F169" s="38"/>
      <c r="G169" s="38"/>
      <c r="H169" s="38"/>
      <c r="I169" s="38"/>
      <c r="J169" s="39"/>
    </row>
    <row r="170" ht="75">
      <c r="A170" s="29" t="s">
        <v>61</v>
      </c>
      <c r="B170" s="37"/>
      <c r="C170" s="38"/>
      <c r="D170" s="38"/>
      <c r="E170" s="43" t="s">
        <v>1004</v>
      </c>
      <c r="F170" s="38"/>
      <c r="G170" s="38"/>
      <c r="H170" s="38"/>
      <c r="I170" s="38"/>
      <c r="J170" s="39"/>
    </row>
    <row r="171" ht="105">
      <c r="A171" s="29" t="s">
        <v>36</v>
      </c>
      <c r="B171" s="37"/>
      <c r="C171" s="38"/>
      <c r="D171" s="38"/>
      <c r="E171" s="31" t="s">
        <v>1005</v>
      </c>
      <c r="F171" s="38"/>
      <c r="G171" s="38"/>
      <c r="H171" s="38"/>
      <c r="I171" s="38"/>
      <c r="J171" s="39"/>
    </row>
    <row r="172">
      <c r="A172" s="29" t="s">
        <v>29</v>
      </c>
      <c r="B172" s="29">
        <v>39</v>
      </c>
      <c r="C172" s="30" t="s">
        <v>1006</v>
      </c>
      <c r="D172" s="29" t="s">
        <v>31</v>
      </c>
      <c r="E172" s="31" t="s">
        <v>1007</v>
      </c>
      <c r="F172" s="32" t="s">
        <v>76</v>
      </c>
      <c r="G172" s="33">
        <v>2.6459999999999999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44" t="s">
        <v>31</v>
      </c>
      <c r="F173" s="38"/>
      <c r="G173" s="38"/>
      <c r="H173" s="38"/>
      <c r="I173" s="38"/>
      <c r="J173" s="39"/>
    </row>
    <row r="174" ht="90">
      <c r="A174" s="29" t="s">
        <v>61</v>
      </c>
      <c r="B174" s="37"/>
      <c r="C174" s="38"/>
      <c r="D174" s="38"/>
      <c r="E174" s="43" t="s">
        <v>1008</v>
      </c>
      <c r="F174" s="38"/>
      <c r="G174" s="38"/>
      <c r="H174" s="38"/>
      <c r="I174" s="38"/>
      <c r="J174" s="39"/>
    </row>
    <row r="175" ht="90">
      <c r="A175" s="29" t="s">
        <v>36</v>
      </c>
      <c r="B175" s="37"/>
      <c r="C175" s="38"/>
      <c r="D175" s="38"/>
      <c r="E175" s="31" t="s">
        <v>1009</v>
      </c>
      <c r="F175" s="38"/>
      <c r="G175" s="38"/>
      <c r="H175" s="38"/>
      <c r="I175" s="38"/>
      <c r="J175" s="39"/>
    </row>
    <row r="176">
      <c r="A176" s="29" t="s">
        <v>29</v>
      </c>
      <c r="B176" s="29">
        <v>40</v>
      </c>
      <c r="C176" s="30" t="s">
        <v>1010</v>
      </c>
      <c r="D176" s="29" t="s">
        <v>31</v>
      </c>
      <c r="E176" s="31" t="s">
        <v>1011</v>
      </c>
      <c r="F176" s="32" t="s">
        <v>76</v>
      </c>
      <c r="G176" s="33">
        <v>51.154000000000003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34</v>
      </c>
      <c r="B177" s="37"/>
      <c r="C177" s="38"/>
      <c r="D177" s="38"/>
      <c r="E177" s="44" t="s">
        <v>31</v>
      </c>
      <c r="F177" s="38"/>
      <c r="G177" s="38"/>
      <c r="H177" s="38"/>
      <c r="I177" s="38"/>
      <c r="J177" s="39"/>
    </row>
    <row r="178" ht="120">
      <c r="A178" s="29" t="s">
        <v>61</v>
      </c>
      <c r="B178" s="37"/>
      <c r="C178" s="38"/>
      <c r="D178" s="38"/>
      <c r="E178" s="43" t="s">
        <v>1012</v>
      </c>
      <c r="F178" s="38"/>
      <c r="G178" s="38"/>
      <c r="H178" s="38"/>
      <c r="I178" s="38"/>
      <c r="J178" s="39"/>
    </row>
    <row r="179" ht="409.5">
      <c r="A179" s="29" t="s">
        <v>36</v>
      </c>
      <c r="B179" s="37"/>
      <c r="C179" s="38"/>
      <c r="D179" s="38"/>
      <c r="E179" s="31" t="s">
        <v>154</v>
      </c>
      <c r="F179" s="38"/>
      <c r="G179" s="38"/>
      <c r="H179" s="38"/>
      <c r="I179" s="38"/>
      <c r="J179" s="39"/>
    </row>
    <row r="180">
      <c r="A180" s="29" t="s">
        <v>29</v>
      </c>
      <c r="B180" s="29">
        <v>41</v>
      </c>
      <c r="C180" s="30" t="s">
        <v>404</v>
      </c>
      <c r="D180" s="29" t="s">
        <v>31</v>
      </c>
      <c r="E180" s="31" t="s">
        <v>405</v>
      </c>
      <c r="F180" s="32" t="s">
        <v>76</v>
      </c>
      <c r="G180" s="33">
        <v>32.512999999999998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44" t="s">
        <v>31</v>
      </c>
      <c r="F181" s="38"/>
      <c r="G181" s="38"/>
      <c r="H181" s="38"/>
      <c r="I181" s="38"/>
      <c r="J181" s="39"/>
    </row>
    <row r="182" ht="195">
      <c r="A182" s="29" t="s">
        <v>61</v>
      </c>
      <c r="B182" s="37"/>
      <c r="C182" s="38"/>
      <c r="D182" s="38"/>
      <c r="E182" s="43" t="s">
        <v>1013</v>
      </c>
      <c r="F182" s="38"/>
      <c r="G182" s="38"/>
      <c r="H182" s="38"/>
      <c r="I182" s="38"/>
      <c r="J182" s="39"/>
    </row>
    <row r="183" ht="409.5">
      <c r="A183" s="29" t="s">
        <v>36</v>
      </c>
      <c r="B183" s="37"/>
      <c r="C183" s="38"/>
      <c r="D183" s="38"/>
      <c r="E183" s="31" t="s">
        <v>154</v>
      </c>
      <c r="F183" s="38"/>
      <c r="G183" s="38"/>
      <c r="H183" s="38"/>
      <c r="I183" s="38"/>
      <c r="J183" s="39"/>
    </row>
    <row r="184">
      <c r="A184" s="29" t="s">
        <v>29</v>
      </c>
      <c r="B184" s="29">
        <v>42</v>
      </c>
      <c r="C184" s="30" t="s">
        <v>1014</v>
      </c>
      <c r="D184" s="29" t="s">
        <v>31</v>
      </c>
      <c r="E184" s="31" t="s">
        <v>1015</v>
      </c>
      <c r="F184" s="32" t="s">
        <v>76</v>
      </c>
      <c r="G184" s="33">
        <v>6.2539999999999996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44" t="s">
        <v>31</v>
      </c>
      <c r="F185" s="38"/>
      <c r="G185" s="38"/>
      <c r="H185" s="38"/>
      <c r="I185" s="38"/>
      <c r="J185" s="39"/>
    </row>
    <row r="186" ht="210">
      <c r="A186" s="29" t="s">
        <v>61</v>
      </c>
      <c r="B186" s="37"/>
      <c r="C186" s="38"/>
      <c r="D186" s="38"/>
      <c r="E186" s="43" t="s">
        <v>1016</v>
      </c>
      <c r="F186" s="38"/>
      <c r="G186" s="38"/>
      <c r="H186" s="38"/>
      <c r="I186" s="38"/>
      <c r="J186" s="39"/>
    </row>
    <row r="187" ht="409.5">
      <c r="A187" s="29" t="s">
        <v>36</v>
      </c>
      <c r="B187" s="37"/>
      <c r="C187" s="38"/>
      <c r="D187" s="38"/>
      <c r="E187" s="31" t="s">
        <v>154</v>
      </c>
      <c r="F187" s="38"/>
      <c r="G187" s="38"/>
      <c r="H187" s="38"/>
      <c r="I187" s="38"/>
      <c r="J187" s="39"/>
    </row>
    <row r="188">
      <c r="A188" s="29" t="s">
        <v>29</v>
      </c>
      <c r="B188" s="29">
        <v>43</v>
      </c>
      <c r="C188" s="30" t="s">
        <v>1017</v>
      </c>
      <c r="D188" s="29" t="s">
        <v>64</v>
      </c>
      <c r="E188" s="31" t="s">
        <v>1018</v>
      </c>
      <c r="F188" s="32" t="s">
        <v>76</v>
      </c>
      <c r="G188" s="33">
        <v>46.338000000000001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44" t="s">
        <v>31</v>
      </c>
      <c r="F189" s="38"/>
      <c r="G189" s="38"/>
      <c r="H189" s="38"/>
      <c r="I189" s="38"/>
      <c r="J189" s="39"/>
    </row>
    <row r="190" ht="285">
      <c r="A190" s="29" t="s">
        <v>61</v>
      </c>
      <c r="B190" s="37"/>
      <c r="C190" s="38"/>
      <c r="D190" s="38"/>
      <c r="E190" s="43" t="s">
        <v>1019</v>
      </c>
      <c r="F190" s="38"/>
      <c r="G190" s="38"/>
      <c r="H190" s="38"/>
      <c r="I190" s="38"/>
      <c r="J190" s="39"/>
    </row>
    <row r="191" ht="105">
      <c r="A191" s="29" t="s">
        <v>36</v>
      </c>
      <c r="B191" s="37"/>
      <c r="C191" s="38"/>
      <c r="D191" s="38"/>
      <c r="E191" s="31" t="s">
        <v>527</v>
      </c>
      <c r="F191" s="38"/>
      <c r="G191" s="38"/>
      <c r="H191" s="38"/>
      <c r="I191" s="38"/>
      <c r="J191" s="39"/>
    </row>
    <row r="192">
      <c r="A192" s="29" t="s">
        <v>29</v>
      </c>
      <c r="B192" s="29">
        <v>44</v>
      </c>
      <c r="C192" s="30" t="s">
        <v>1017</v>
      </c>
      <c r="D192" s="29" t="s">
        <v>31</v>
      </c>
      <c r="E192" s="31" t="s">
        <v>1018</v>
      </c>
      <c r="F192" s="32" t="s">
        <v>76</v>
      </c>
      <c r="G192" s="33">
        <v>29.550000000000001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44" t="s">
        <v>31</v>
      </c>
      <c r="F193" s="38"/>
      <c r="G193" s="38"/>
      <c r="H193" s="38"/>
      <c r="I193" s="38"/>
      <c r="J193" s="39"/>
    </row>
    <row r="194" ht="120">
      <c r="A194" s="29" t="s">
        <v>61</v>
      </c>
      <c r="B194" s="37"/>
      <c r="C194" s="38"/>
      <c r="D194" s="38"/>
      <c r="E194" s="43" t="s">
        <v>1020</v>
      </c>
      <c r="F194" s="38"/>
      <c r="G194" s="38"/>
      <c r="H194" s="38"/>
      <c r="I194" s="38"/>
      <c r="J194" s="39"/>
    </row>
    <row r="195" ht="105">
      <c r="A195" s="29" t="s">
        <v>36</v>
      </c>
      <c r="B195" s="37"/>
      <c r="C195" s="38"/>
      <c r="D195" s="38"/>
      <c r="E195" s="31" t="s">
        <v>527</v>
      </c>
      <c r="F195" s="38"/>
      <c r="G195" s="38"/>
      <c r="H195" s="38"/>
      <c r="I195" s="38"/>
      <c r="J195" s="39"/>
    </row>
    <row r="196">
      <c r="A196" s="29" t="s">
        <v>29</v>
      </c>
      <c r="B196" s="29">
        <v>45</v>
      </c>
      <c r="C196" s="30" t="s">
        <v>1021</v>
      </c>
      <c r="D196" s="29" t="s">
        <v>31</v>
      </c>
      <c r="E196" s="31" t="s">
        <v>1022</v>
      </c>
      <c r="F196" s="32" t="s">
        <v>76</v>
      </c>
      <c r="G196" s="33">
        <v>12.635999999999999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44" t="s">
        <v>31</v>
      </c>
      <c r="F197" s="38"/>
      <c r="G197" s="38"/>
      <c r="H197" s="38"/>
      <c r="I197" s="38"/>
      <c r="J197" s="39"/>
    </row>
    <row r="198" ht="75">
      <c r="A198" s="29" t="s">
        <v>61</v>
      </c>
      <c r="B198" s="37"/>
      <c r="C198" s="38"/>
      <c r="D198" s="38"/>
      <c r="E198" s="43" t="s">
        <v>1023</v>
      </c>
      <c r="F198" s="38"/>
      <c r="G198" s="38"/>
      <c r="H198" s="38"/>
      <c r="I198" s="38"/>
      <c r="J198" s="39"/>
    </row>
    <row r="199" ht="409.5">
      <c r="A199" s="29" t="s">
        <v>36</v>
      </c>
      <c r="B199" s="37"/>
      <c r="C199" s="38"/>
      <c r="D199" s="38"/>
      <c r="E199" s="31" t="s">
        <v>154</v>
      </c>
      <c r="F199" s="38"/>
      <c r="G199" s="38"/>
      <c r="H199" s="38"/>
      <c r="I199" s="38"/>
      <c r="J199" s="39"/>
    </row>
    <row r="200" ht="30">
      <c r="A200" s="29" t="s">
        <v>29</v>
      </c>
      <c r="B200" s="29">
        <v>46</v>
      </c>
      <c r="C200" s="30" t="s">
        <v>1024</v>
      </c>
      <c r="D200" s="29" t="s">
        <v>31</v>
      </c>
      <c r="E200" s="31" t="s">
        <v>1025</v>
      </c>
      <c r="F200" s="32" t="s">
        <v>76</v>
      </c>
      <c r="G200" s="33">
        <v>224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44" t="s">
        <v>31</v>
      </c>
      <c r="F201" s="38"/>
      <c r="G201" s="38"/>
      <c r="H201" s="38"/>
      <c r="I201" s="38"/>
      <c r="J201" s="39"/>
    </row>
    <row r="202" ht="195">
      <c r="A202" s="29" t="s">
        <v>61</v>
      </c>
      <c r="B202" s="37"/>
      <c r="C202" s="38"/>
      <c r="D202" s="38"/>
      <c r="E202" s="43" t="s">
        <v>1026</v>
      </c>
      <c r="F202" s="38"/>
      <c r="G202" s="38"/>
      <c r="H202" s="38"/>
      <c r="I202" s="38"/>
      <c r="J202" s="39"/>
    </row>
    <row r="203" ht="105">
      <c r="A203" s="29" t="s">
        <v>36</v>
      </c>
      <c r="B203" s="37"/>
      <c r="C203" s="38"/>
      <c r="D203" s="38"/>
      <c r="E203" s="31" t="s">
        <v>527</v>
      </c>
      <c r="F203" s="38"/>
      <c r="G203" s="38"/>
      <c r="H203" s="38"/>
      <c r="I203" s="38"/>
      <c r="J203" s="39"/>
    </row>
    <row r="204">
      <c r="A204" s="29" t="s">
        <v>29</v>
      </c>
      <c r="B204" s="29">
        <v>47</v>
      </c>
      <c r="C204" s="30" t="s">
        <v>1027</v>
      </c>
      <c r="D204" s="29" t="s">
        <v>31</v>
      </c>
      <c r="E204" s="31" t="s">
        <v>1028</v>
      </c>
      <c r="F204" s="32" t="s">
        <v>76</v>
      </c>
      <c r="G204" s="33">
        <v>34.079999999999998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44" t="s">
        <v>31</v>
      </c>
      <c r="F205" s="38"/>
      <c r="G205" s="38"/>
      <c r="H205" s="38"/>
      <c r="I205" s="38"/>
      <c r="J205" s="39"/>
    </row>
    <row r="206" ht="75">
      <c r="A206" s="29" t="s">
        <v>61</v>
      </c>
      <c r="B206" s="37"/>
      <c r="C206" s="38"/>
      <c r="D206" s="38"/>
      <c r="E206" s="43" t="s">
        <v>1029</v>
      </c>
      <c r="F206" s="38"/>
      <c r="G206" s="38"/>
      <c r="H206" s="38"/>
      <c r="I206" s="38"/>
      <c r="J206" s="39"/>
    </row>
    <row r="207" ht="105">
      <c r="A207" s="29" t="s">
        <v>36</v>
      </c>
      <c r="B207" s="37"/>
      <c r="C207" s="38"/>
      <c r="D207" s="38"/>
      <c r="E207" s="31" t="s">
        <v>1030</v>
      </c>
      <c r="F207" s="38"/>
      <c r="G207" s="38"/>
      <c r="H207" s="38"/>
      <c r="I207" s="38"/>
      <c r="J207" s="39"/>
    </row>
    <row r="208">
      <c r="A208" s="29" t="s">
        <v>29</v>
      </c>
      <c r="B208" s="29">
        <v>48</v>
      </c>
      <c r="C208" s="30" t="s">
        <v>416</v>
      </c>
      <c r="D208" s="29" t="s">
        <v>31</v>
      </c>
      <c r="E208" s="31" t="s">
        <v>417</v>
      </c>
      <c r="F208" s="32" t="s">
        <v>76</v>
      </c>
      <c r="G208" s="33">
        <v>45.999000000000002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44" t="s">
        <v>31</v>
      </c>
      <c r="F209" s="38"/>
      <c r="G209" s="38"/>
      <c r="H209" s="38"/>
      <c r="I209" s="38"/>
      <c r="J209" s="39"/>
    </row>
    <row r="210" ht="165">
      <c r="A210" s="29" t="s">
        <v>61</v>
      </c>
      <c r="B210" s="37"/>
      <c r="C210" s="38"/>
      <c r="D210" s="38"/>
      <c r="E210" s="43" t="s">
        <v>1031</v>
      </c>
      <c r="F210" s="38"/>
      <c r="G210" s="38"/>
      <c r="H210" s="38"/>
      <c r="I210" s="38"/>
      <c r="J210" s="39"/>
    </row>
    <row r="211" ht="150">
      <c r="A211" s="29" t="s">
        <v>36</v>
      </c>
      <c r="B211" s="37"/>
      <c r="C211" s="38"/>
      <c r="D211" s="38"/>
      <c r="E211" s="31" t="s">
        <v>419</v>
      </c>
      <c r="F211" s="38"/>
      <c r="G211" s="38"/>
      <c r="H211" s="38"/>
      <c r="I211" s="38"/>
      <c r="J211" s="39"/>
    </row>
    <row r="212">
      <c r="A212" s="29" t="s">
        <v>29</v>
      </c>
      <c r="B212" s="29">
        <v>49</v>
      </c>
      <c r="C212" s="30" t="s">
        <v>1032</v>
      </c>
      <c r="D212" s="29" t="s">
        <v>31</v>
      </c>
      <c r="E212" s="31" t="s">
        <v>1033</v>
      </c>
      <c r="F212" s="32" t="s">
        <v>76</v>
      </c>
      <c r="G212" s="33">
        <v>10.77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>
      <c r="A213" s="29" t="s">
        <v>34</v>
      </c>
      <c r="B213" s="37"/>
      <c r="C213" s="38"/>
      <c r="D213" s="38"/>
      <c r="E213" s="44" t="s">
        <v>31</v>
      </c>
      <c r="F213" s="38"/>
      <c r="G213" s="38"/>
      <c r="H213" s="38"/>
      <c r="I213" s="38"/>
      <c r="J213" s="39"/>
    </row>
    <row r="214" ht="75">
      <c r="A214" s="29" t="s">
        <v>61</v>
      </c>
      <c r="B214" s="37"/>
      <c r="C214" s="38"/>
      <c r="D214" s="38"/>
      <c r="E214" s="43" t="s">
        <v>1034</v>
      </c>
      <c r="F214" s="38"/>
      <c r="G214" s="38"/>
      <c r="H214" s="38"/>
      <c r="I214" s="38"/>
      <c r="J214" s="39"/>
    </row>
    <row r="215" ht="409.5">
      <c r="A215" s="29" t="s">
        <v>36</v>
      </c>
      <c r="B215" s="37"/>
      <c r="C215" s="38"/>
      <c r="D215" s="38"/>
      <c r="E215" s="31" t="s">
        <v>1035</v>
      </c>
      <c r="F215" s="38"/>
      <c r="G215" s="38"/>
      <c r="H215" s="38"/>
      <c r="I215" s="38"/>
      <c r="J215" s="39"/>
    </row>
    <row r="216">
      <c r="A216" s="23" t="s">
        <v>26</v>
      </c>
      <c r="B216" s="24"/>
      <c r="C216" s="25" t="s">
        <v>162</v>
      </c>
      <c r="D216" s="26"/>
      <c r="E216" s="23" t="s">
        <v>55</v>
      </c>
      <c r="F216" s="26"/>
      <c r="G216" s="26"/>
      <c r="H216" s="26"/>
      <c r="I216" s="27">
        <f>SUMIFS(I217:I260,A217:A260,"P")</f>
        <v>0</v>
      </c>
      <c r="J216" s="28"/>
    </row>
    <row r="217">
      <c r="A217" s="29" t="s">
        <v>29</v>
      </c>
      <c r="B217" s="29">
        <v>50</v>
      </c>
      <c r="C217" s="30" t="s">
        <v>171</v>
      </c>
      <c r="D217" s="29" t="s">
        <v>31</v>
      </c>
      <c r="E217" s="31" t="s">
        <v>172</v>
      </c>
      <c r="F217" s="32" t="s">
        <v>95</v>
      </c>
      <c r="G217" s="33">
        <v>107.76000000000001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34</v>
      </c>
      <c r="B218" s="37"/>
      <c r="C218" s="38"/>
      <c r="D218" s="38"/>
      <c r="E218" s="44" t="s">
        <v>31</v>
      </c>
      <c r="F218" s="38"/>
      <c r="G218" s="38"/>
      <c r="H218" s="38"/>
      <c r="I218" s="38"/>
      <c r="J218" s="39"/>
    </row>
    <row r="219" ht="105">
      <c r="A219" s="29" t="s">
        <v>61</v>
      </c>
      <c r="B219" s="37"/>
      <c r="C219" s="38"/>
      <c r="D219" s="38"/>
      <c r="E219" s="43" t="s">
        <v>1036</v>
      </c>
      <c r="F219" s="38"/>
      <c r="G219" s="38"/>
      <c r="H219" s="38"/>
      <c r="I219" s="38"/>
      <c r="J219" s="39"/>
    </row>
    <row r="220" ht="90">
      <c r="A220" s="29" t="s">
        <v>36</v>
      </c>
      <c r="B220" s="37"/>
      <c r="C220" s="38"/>
      <c r="D220" s="38"/>
      <c r="E220" s="31" t="s">
        <v>170</v>
      </c>
      <c r="F220" s="38"/>
      <c r="G220" s="38"/>
      <c r="H220" s="38"/>
      <c r="I220" s="38"/>
      <c r="J220" s="39"/>
    </row>
    <row r="221">
      <c r="A221" s="29" t="s">
        <v>29</v>
      </c>
      <c r="B221" s="29">
        <v>51</v>
      </c>
      <c r="C221" s="30" t="s">
        <v>176</v>
      </c>
      <c r="D221" s="29" t="s">
        <v>31</v>
      </c>
      <c r="E221" s="31" t="s">
        <v>177</v>
      </c>
      <c r="F221" s="32" t="s">
        <v>95</v>
      </c>
      <c r="G221" s="33">
        <v>134.40000000000001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>
      <c r="A222" s="29" t="s">
        <v>34</v>
      </c>
      <c r="B222" s="37"/>
      <c r="C222" s="38"/>
      <c r="D222" s="38"/>
      <c r="E222" s="44" t="s">
        <v>31</v>
      </c>
      <c r="F222" s="38"/>
      <c r="G222" s="38"/>
      <c r="H222" s="38"/>
      <c r="I222" s="38"/>
      <c r="J222" s="39"/>
    </row>
    <row r="223" ht="105">
      <c r="A223" s="29" t="s">
        <v>61</v>
      </c>
      <c r="B223" s="37"/>
      <c r="C223" s="38"/>
      <c r="D223" s="38"/>
      <c r="E223" s="43" t="s">
        <v>1037</v>
      </c>
      <c r="F223" s="38"/>
      <c r="G223" s="38"/>
      <c r="H223" s="38"/>
      <c r="I223" s="38"/>
      <c r="J223" s="39"/>
    </row>
    <row r="224" ht="90">
      <c r="A224" s="29" t="s">
        <v>36</v>
      </c>
      <c r="B224" s="37"/>
      <c r="C224" s="38"/>
      <c r="D224" s="38"/>
      <c r="E224" s="31" t="s">
        <v>170</v>
      </c>
      <c r="F224" s="38"/>
      <c r="G224" s="38"/>
      <c r="H224" s="38"/>
      <c r="I224" s="38"/>
      <c r="J224" s="39"/>
    </row>
    <row r="225">
      <c r="A225" s="29" t="s">
        <v>29</v>
      </c>
      <c r="B225" s="29">
        <v>52</v>
      </c>
      <c r="C225" s="30" t="s">
        <v>192</v>
      </c>
      <c r="D225" s="29" t="s">
        <v>31</v>
      </c>
      <c r="E225" s="31" t="s">
        <v>193</v>
      </c>
      <c r="F225" s="32" t="s">
        <v>95</v>
      </c>
      <c r="G225" s="33">
        <v>119.84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44" t="s">
        <v>31</v>
      </c>
      <c r="F226" s="38"/>
      <c r="G226" s="38"/>
      <c r="H226" s="38"/>
      <c r="I226" s="38"/>
      <c r="J226" s="39"/>
    </row>
    <row r="227" ht="90">
      <c r="A227" s="29" t="s">
        <v>61</v>
      </c>
      <c r="B227" s="37"/>
      <c r="C227" s="38"/>
      <c r="D227" s="38"/>
      <c r="E227" s="43" t="s">
        <v>1038</v>
      </c>
      <c r="F227" s="38"/>
      <c r="G227" s="38"/>
      <c r="H227" s="38"/>
      <c r="I227" s="38"/>
      <c r="J227" s="39"/>
    </row>
    <row r="228" ht="120">
      <c r="A228" s="29" t="s">
        <v>36</v>
      </c>
      <c r="B228" s="37"/>
      <c r="C228" s="38"/>
      <c r="D228" s="38"/>
      <c r="E228" s="31" t="s">
        <v>195</v>
      </c>
      <c r="F228" s="38"/>
      <c r="G228" s="38"/>
      <c r="H228" s="38"/>
      <c r="I228" s="38"/>
      <c r="J228" s="39"/>
    </row>
    <row r="229">
      <c r="A229" s="29" t="s">
        <v>29</v>
      </c>
      <c r="B229" s="29">
        <v>53</v>
      </c>
      <c r="C229" s="30" t="s">
        <v>199</v>
      </c>
      <c r="D229" s="29" t="s">
        <v>31</v>
      </c>
      <c r="E229" s="31" t="s">
        <v>200</v>
      </c>
      <c r="F229" s="32" t="s">
        <v>95</v>
      </c>
      <c r="G229" s="33">
        <v>240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34</v>
      </c>
      <c r="B230" s="37"/>
      <c r="C230" s="38"/>
      <c r="D230" s="38"/>
      <c r="E230" s="44" t="s">
        <v>31</v>
      </c>
      <c r="F230" s="38"/>
      <c r="G230" s="38"/>
      <c r="H230" s="38"/>
      <c r="I230" s="38"/>
      <c r="J230" s="39"/>
    </row>
    <row r="231" ht="90">
      <c r="A231" s="29" t="s">
        <v>61</v>
      </c>
      <c r="B231" s="37"/>
      <c r="C231" s="38"/>
      <c r="D231" s="38"/>
      <c r="E231" s="43" t="s">
        <v>1039</v>
      </c>
      <c r="F231" s="38"/>
      <c r="G231" s="38"/>
      <c r="H231" s="38"/>
      <c r="I231" s="38"/>
      <c r="J231" s="39"/>
    </row>
    <row r="232" ht="120">
      <c r="A232" s="29" t="s">
        <v>36</v>
      </c>
      <c r="B232" s="37"/>
      <c r="C232" s="38"/>
      <c r="D232" s="38"/>
      <c r="E232" s="31" t="s">
        <v>195</v>
      </c>
      <c r="F232" s="38"/>
      <c r="G232" s="38"/>
      <c r="H232" s="38"/>
      <c r="I232" s="38"/>
      <c r="J232" s="39"/>
    </row>
    <row r="233">
      <c r="A233" s="29" t="s">
        <v>29</v>
      </c>
      <c r="B233" s="29">
        <v>54</v>
      </c>
      <c r="C233" s="30" t="s">
        <v>196</v>
      </c>
      <c r="D233" s="29" t="s">
        <v>31</v>
      </c>
      <c r="E233" s="31" t="s">
        <v>197</v>
      </c>
      <c r="F233" s="32" t="s">
        <v>95</v>
      </c>
      <c r="G233" s="33">
        <v>138.40000000000001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44" t="s">
        <v>31</v>
      </c>
      <c r="F234" s="38"/>
      <c r="G234" s="38"/>
      <c r="H234" s="38"/>
      <c r="I234" s="38"/>
      <c r="J234" s="39"/>
    </row>
    <row r="235" ht="135">
      <c r="A235" s="29" t="s">
        <v>61</v>
      </c>
      <c r="B235" s="37"/>
      <c r="C235" s="38"/>
      <c r="D235" s="38"/>
      <c r="E235" s="43" t="s">
        <v>1040</v>
      </c>
      <c r="F235" s="38"/>
      <c r="G235" s="38"/>
      <c r="H235" s="38"/>
      <c r="I235" s="38"/>
      <c r="J235" s="39"/>
    </row>
    <row r="236" ht="120">
      <c r="A236" s="29" t="s">
        <v>36</v>
      </c>
      <c r="B236" s="37"/>
      <c r="C236" s="38"/>
      <c r="D236" s="38"/>
      <c r="E236" s="31" t="s">
        <v>195</v>
      </c>
      <c r="F236" s="38"/>
      <c r="G236" s="38"/>
      <c r="H236" s="38"/>
      <c r="I236" s="38"/>
      <c r="J236" s="39"/>
    </row>
    <row r="237">
      <c r="A237" s="29" t="s">
        <v>29</v>
      </c>
      <c r="B237" s="29">
        <v>55</v>
      </c>
      <c r="C237" s="30" t="s">
        <v>203</v>
      </c>
      <c r="D237" s="29" t="s">
        <v>31</v>
      </c>
      <c r="E237" s="31" t="s">
        <v>204</v>
      </c>
      <c r="F237" s="32" t="s">
        <v>95</v>
      </c>
      <c r="G237" s="33">
        <v>240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44" t="s">
        <v>31</v>
      </c>
      <c r="F238" s="38"/>
      <c r="G238" s="38"/>
      <c r="H238" s="38"/>
      <c r="I238" s="38"/>
      <c r="J238" s="39"/>
    </row>
    <row r="239" ht="75">
      <c r="A239" s="29" t="s">
        <v>61</v>
      </c>
      <c r="B239" s="37"/>
      <c r="C239" s="38"/>
      <c r="D239" s="38"/>
      <c r="E239" s="43" t="s">
        <v>1041</v>
      </c>
      <c r="F239" s="38"/>
      <c r="G239" s="38"/>
      <c r="H239" s="38"/>
      <c r="I239" s="38"/>
      <c r="J239" s="39"/>
    </row>
    <row r="240" ht="195">
      <c r="A240" s="29" t="s">
        <v>36</v>
      </c>
      <c r="B240" s="37"/>
      <c r="C240" s="38"/>
      <c r="D240" s="38"/>
      <c r="E240" s="31" t="s">
        <v>207</v>
      </c>
      <c r="F240" s="38"/>
      <c r="G240" s="38"/>
      <c r="H240" s="38"/>
      <c r="I240" s="38"/>
      <c r="J240" s="39"/>
    </row>
    <row r="241">
      <c r="A241" s="29" t="s">
        <v>29</v>
      </c>
      <c r="B241" s="29">
        <v>56</v>
      </c>
      <c r="C241" s="30" t="s">
        <v>1042</v>
      </c>
      <c r="D241" s="29" t="s">
        <v>31</v>
      </c>
      <c r="E241" s="31" t="s">
        <v>1043</v>
      </c>
      <c r="F241" s="32" t="s">
        <v>95</v>
      </c>
      <c r="G241" s="33">
        <v>113.59999999999999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34</v>
      </c>
      <c r="B242" s="37"/>
      <c r="C242" s="38"/>
      <c r="D242" s="38"/>
      <c r="E242" s="44" t="s">
        <v>31</v>
      </c>
      <c r="F242" s="38"/>
      <c r="G242" s="38"/>
      <c r="H242" s="38"/>
      <c r="I242" s="38"/>
      <c r="J242" s="39"/>
    </row>
    <row r="243" ht="60">
      <c r="A243" s="29" t="s">
        <v>61</v>
      </c>
      <c r="B243" s="37"/>
      <c r="C243" s="38"/>
      <c r="D243" s="38"/>
      <c r="E243" s="43" t="s">
        <v>1044</v>
      </c>
      <c r="F243" s="38"/>
      <c r="G243" s="38"/>
      <c r="H243" s="38"/>
      <c r="I243" s="38"/>
      <c r="J243" s="39"/>
    </row>
    <row r="244" ht="195">
      <c r="A244" s="29" t="s">
        <v>36</v>
      </c>
      <c r="B244" s="37"/>
      <c r="C244" s="38"/>
      <c r="D244" s="38"/>
      <c r="E244" s="31" t="s">
        <v>207</v>
      </c>
      <c r="F244" s="38"/>
      <c r="G244" s="38"/>
      <c r="H244" s="38"/>
      <c r="I244" s="38"/>
      <c r="J244" s="39"/>
    </row>
    <row r="245">
      <c r="A245" s="29" t="s">
        <v>29</v>
      </c>
      <c r="B245" s="29">
        <v>57</v>
      </c>
      <c r="C245" s="30" t="s">
        <v>211</v>
      </c>
      <c r="D245" s="29" t="s">
        <v>31</v>
      </c>
      <c r="E245" s="31" t="s">
        <v>212</v>
      </c>
      <c r="F245" s="32" t="s">
        <v>95</v>
      </c>
      <c r="G245" s="33">
        <v>126.40000000000001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44" t="s">
        <v>31</v>
      </c>
      <c r="F246" s="38"/>
      <c r="G246" s="38"/>
      <c r="H246" s="38"/>
      <c r="I246" s="38"/>
      <c r="J246" s="39"/>
    </row>
    <row r="247" ht="60">
      <c r="A247" s="29" t="s">
        <v>61</v>
      </c>
      <c r="B247" s="37"/>
      <c r="C247" s="38"/>
      <c r="D247" s="38"/>
      <c r="E247" s="43" t="s">
        <v>1045</v>
      </c>
      <c r="F247" s="38"/>
      <c r="G247" s="38"/>
      <c r="H247" s="38"/>
      <c r="I247" s="38"/>
      <c r="J247" s="39"/>
    </row>
    <row r="248" ht="195">
      <c r="A248" s="29" t="s">
        <v>36</v>
      </c>
      <c r="B248" s="37"/>
      <c r="C248" s="38"/>
      <c r="D248" s="38"/>
      <c r="E248" s="31" t="s">
        <v>207</v>
      </c>
      <c r="F248" s="38"/>
      <c r="G248" s="38"/>
      <c r="H248" s="38"/>
      <c r="I248" s="38"/>
      <c r="J248" s="39"/>
    </row>
    <row r="249">
      <c r="A249" s="29" t="s">
        <v>29</v>
      </c>
      <c r="B249" s="29">
        <v>58</v>
      </c>
      <c r="C249" s="30" t="s">
        <v>218</v>
      </c>
      <c r="D249" s="29" t="s">
        <v>31</v>
      </c>
      <c r="E249" s="31" t="s">
        <v>219</v>
      </c>
      <c r="F249" s="32" t="s">
        <v>95</v>
      </c>
      <c r="G249" s="33">
        <v>138.40000000000001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44" t="s">
        <v>31</v>
      </c>
      <c r="F250" s="38"/>
      <c r="G250" s="38"/>
      <c r="H250" s="38"/>
      <c r="I250" s="38"/>
      <c r="J250" s="39"/>
    </row>
    <row r="251" ht="60">
      <c r="A251" s="29" t="s">
        <v>61</v>
      </c>
      <c r="B251" s="37"/>
      <c r="C251" s="38"/>
      <c r="D251" s="38"/>
      <c r="E251" s="43" t="s">
        <v>1046</v>
      </c>
      <c r="F251" s="38"/>
      <c r="G251" s="38"/>
      <c r="H251" s="38"/>
      <c r="I251" s="38"/>
      <c r="J251" s="39"/>
    </row>
    <row r="252" ht="195">
      <c r="A252" s="29" t="s">
        <v>36</v>
      </c>
      <c r="B252" s="37"/>
      <c r="C252" s="38"/>
      <c r="D252" s="38"/>
      <c r="E252" s="31" t="s">
        <v>207</v>
      </c>
      <c r="F252" s="38"/>
      <c r="G252" s="38"/>
      <c r="H252" s="38"/>
      <c r="I252" s="38"/>
      <c r="J252" s="39"/>
    </row>
    <row r="253">
      <c r="A253" s="29" t="s">
        <v>29</v>
      </c>
      <c r="B253" s="29">
        <v>59</v>
      </c>
      <c r="C253" s="30" t="s">
        <v>1047</v>
      </c>
      <c r="D253" s="29" t="s">
        <v>31</v>
      </c>
      <c r="E253" s="31" t="s">
        <v>1048</v>
      </c>
      <c r="F253" s="32" t="s">
        <v>95</v>
      </c>
      <c r="G253" s="33">
        <v>113.59999999999999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44"/>
      <c r="F254" s="38"/>
      <c r="G254" s="38"/>
      <c r="H254" s="38"/>
      <c r="I254" s="38"/>
      <c r="J254" s="39"/>
    </row>
    <row r="255" ht="60">
      <c r="A255" s="29" t="s">
        <v>61</v>
      </c>
      <c r="B255" s="37"/>
      <c r="C255" s="38"/>
      <c r="D255" s="38"/>
      <c r="E255" s="43" t="s">
        <v>1049</v>
      </c>
      <c r="F255" s="38"/>
      <c r="G255" s="38"/>
      <c r="H255" s="38"/>
      <c r="I255" s="38"/>
      <c r="J255" s="39"/>
    </row>
    <row r="256" ht="195">
      <c r="A256" s="29" t="s">
        <v>36</v>
      </c>
      <c r="B256" s="37"/>
      <c r="C256" s="38"/>
      <c r="D256" s="38"/>
      <c r="E256" s="31" t="s">
        <v>207</v>
      </c>
      <c r="F256" s="38"/>
      <c r="G256" s="38"/>
      <c r="H256" s="38"/>
      <c r="I256" s="38"/>
      <c r="J256" s="39"/>
    </row>
    <row r="257">
      <c r="A257" s="29" t="s">
        <v>29</v>
      </c>
      <c r="B257" s="29">
        <v>102</v>
      </c>
      <c r="C257" s="30" t="s">
        <v>1050</v>
      </c>
      <c r="D257" s="29" t="s">
        <v>31</v>
      </c>
      <c r="E257" s="31" t="s">
        <v>1051</v>
      </c>
      <c r="F257" s="32" t="s">
        <v>95</v>
      </c>
      <c r="G257" s="33">
        <v>144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30">
      <c r="A258" s="29" t="s">
        <v>34</v>
      </c>
      <c r="B258" s="37"/>
      <c r="C258" s="38"/>
      <c r="D258" s="38"/>
      <c r="E258" s="31" t="s">
        <v>1052</v>
      </c>
      <c r="F258" s="38"/>
      <c r="G258" s="38"/>
      <c r="H258" s="38"/>
      <c r="I258" s="38"/>
      <c r="J258" s="39"/>
    </row>
    <row r="259">
      <c r="A259" s="29" t="s">
        <v>61</v>
      </c>
      <c r="B259" s="37"/>
      <c r="C259" s="38"/>
      <c r="D259" s="38"/>
      <c r="E259" s="43" t="s">
        <v>1053</v>
      </c>
      <c r="F259" s="38"/>
      <c r="G259" s="38"/>
      <c r="H259" s="38"/>
      <c r="I259" s="38"/>
      <c r="J259" s="39"/>
    </row>
    <row r="260" ht="105">
      <c r="A260" s="29" t="s">
        <v>36</v>
      </c>
      <c r="B260" s="37"/>
      <c r="C260" s="38"/>
      <c r="D260" s="38"/>
      <c r="E260" s="31" t="s">
        <v>1054</v>
      </c>
      <c r="F260" s="38"/>
      <c r="G260" s="38"/>
      <c r="H260" s="38"/>
      <c r="I260" s="38"/>
      <c r="J260" s="39"/>
    </row>
    <row r="261">
      <c r="A261" s="23" t="s">
        <v>26</v>
      </c>
      <c r="B261" s="24"/>
      <c r="C261" s="25" t="s">
        <v>438</v>
      </c>
      <c r="D261" s="26"/>
      <c r="E261" s="23" t="s">
        <v>439</v>
      </c>
      <c r="F261" s="26"/>
      <c r="G261" s="26"/>
      <c r="H261" s="26"/>
      <c r="I261" s="27">
        <f>SUMIFS(I262:I293,A262:A293,"P")</f>
        <v>0</v>
      </c>
      <c r="J261" s="28"/>
    </row>
    <row r="262">
      <c r="A262" s="29" t="s">
        <v>29</v>
      </c>
      <c r="B262" s="29">
        <v>60</v>
      </c>
      <c r="C262" s="30" t="s">
        <v>1055</v>
      </c>
      <c r="D262" s="29" t="s">
        <v>31</v>
      </c>
      <c r="E262" s="31" t="s">
        <v>1056</v>
      </c>
      <c r="F262" s="32" t="s">
        <v>95</v>
      </c>
      <c r="G262" s="33">
        <v>31.199999999999999</v>
      </c>
      <c r="H262" s="34">
        <v>0</v>
      </c>
      <c r="I262" s="35">
        <f>ROUND(G262*H262,P4)</f>
        <v>0</v>
      </c>
      <c r="J262" s="29"/>
      <c r="O262" s="36">
        <f>I262*0.21</f>
        <v>0</v>
      </c>
      <c r="P262">
        <v>3</v>
      </c>
    </row>
    <row r="263">
      <c r="A263" s="29" t="s">
        <v>34</v>
      </c>
      <c r="B263" s="37"/>
      <c r="C263" s="38"/>
      <c r="D263" s="38"/>
      <c r="E263" s="44" t="s">
        <v>31</v>
      </c>
      <c r="F263" s="38"/>
      <c r="G263" s="38"/>
      <c r="H263" s="38"/>
      <c r="I263" s="38"/>
      <c r="J263" s="39"/>
    </row>
    <row r="264" ht="105">
      <c r="A264" s="29" t="s">
        <v>61</v>
      </c>
      <c r="B264" s="37"/>
      <c r="C264" s="38"/>
      <c r="D264" s="38"/>
      <c r="E264" s="43" t="s">
        <v>1057</v>
      </c>
      <c r="F264" s="38"/>
      <c r="G264" s="38"/>
      <c r="H264" s="38"/>
      <c r="I264" s="38"/>
      <c r="J264" s="39"/>
    </row>
    <row r="265" ht="285">
      <c r="A265" s="29" t="s">
        <v>36</v>
      </c>
      <c r="B265" s="37"/>
      <c r="C265" s="38"/>
      <c r="D265" s="38"/>
      <c r="E265" s="31" t="s">
        <v>443</v>
      </c>
      <c r="F265" s="38"/>
      <c r="G265" s="38"/>
      <c r="H265" s="38"/>
      <c r="I265" s="38"/>
      <c r="J265" s="39"/>
    </row>
    <row r="266">
      <c r="A266" s="29" t="s">
        <v>29</v>
      </c>
      <c r="B266" s="29">
        <v>61</v>
      </c>
      <c r="C266" s="30" t="s">
        <v>778</v>
      </c>
      <c r="D266" s="29" t="s">
        <v>31</v>
      </c>
      <c r="E266" s="31" t="s">
        <v>779</v>
      </c>
      <c r="F266" s="32" t="s">
        <v>95</v>
      </c>
      <c r="G266" s="33">
        <v>396.74299999999999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>
      <c r="A267" s="29" t="s">
        <v>34</v>
      </c>
      <c r="B267" s="37"/>
      <c r="C267" s="38"/>
      <c r="D267" s="38"/>
      <c r="E267" s="44" t="s">
        <v>31</v>
      </c>
      <c r="F267" s="38"/>
      <c r="G267" s="38"/>
      <c r="H267" s="38"/>
      <c r="I267" s="38"/>
      <c r="J267" s="39"/>
    </row>
    <row r="268" ht="375">
      <c r="A268" s="29" t="s">
        <v>61</v>
      </c>
      <c r="B268" s="37"/>
      <c r="C268" s="38"/>
      <c r="D268" s="38"/>
      <c r="E268" s="43" t="s">
        <v>1058</v>
      </c>
      <c r="F268" s="38"/>
      <c r="G268" s="38"/>
      <c r="H268" s="38"/>
      <c r="I268" s="38"/>
      <c r="J268" s="39"/>
    </row>
    <row r="269" ht="285">
      <c r="A269" s="29" t="s">
        <v>36</v>
      </c>
      <c r="B269" s="37"/>
      <c r="C269" s="38"/>
      <c r="D269" s="38"/>
      <c r="E269" s="31" t="s">
        <v>443</v>
      </c>
      <c r="F269" s="38"/>
      <c r="G269" s="38"/>
      <c r="H269" s="38"/>
      <c r="I269" s="38"/>
      <c r="J269" s="39"/>
    </row>
    <row r="270">
      <c r="A270" s="29" t="s">
        <v>29</v>
      </c>
      <c r="B270" s="29">
        <v>62</v>
      </c>
      <c r="C270" s="30" t="s">
        <v>1059</v>
      </c>
      <c r="D270" s="29" t="s">
        <v>31</v>
      </c>
      <c r="E270" s="31" t="s">
        <v>1060</v>
      </c>
      <c r="F270" s="32" t="s">
        <v>95</v>
      </c>
      <c r="G270" s="33">
        <v>113.40000000000001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>
      <c r="A271" s="29" t="s">
        <v>34</v>
      </c>
      <c r="B271" s="37"/>
      <c r="C271" s="38"/>
      <c r="D271" s="38"/>
      <c r="E271" s="44" t="s">
        <v>31</v>
      </c>
      <c r="F271" s="38"/>
      <c r="G271" s="38"/>
      <c r="H271" s="38"/>
      <c r="I271" s="38"/>
      <c r="J271" s="39"/>
    </row>
    <row r="272" ht="90">
      <c r="A272" s="29" t="s">
        <v>61</v>
      </c>
      <c r="B272" s="37"/>
      <c r="C272" s="38"/>
      <c r="D272" s="38"/>
      <c r="E272" s="43" t="s">
        <v>1061</v>
      </c>
      <c r="F272" s="38"/>
      <c r="G272" s="38"/>
      <c r="H272" s="38"/>
      <c r="I272" s="38"/>
      <c r="J272" s="39"/>
    </row>
    <row r="273" ht="285">
      <c r="A273" s="29" t="s">
        <v>36</v>
      </c>
      <c r="B273" s="37"/>
      <c r="C273" s="38"/>
      <c r="D273" s="38"/>
      <c r="E273" s="31" t="s">
        <v>443</v>
      </c>
      <c r="F273" s="38"/>
      <c r="G273" s="38"/>
      <c r="H273" s="38"/>
      <c r="I273" s="38"/>
      <c r="J273" s="39"/>
    </row>
    <row r="274">
      <c r="A274" s="29" t="s">
        <v>29</v>
      </c>
      <c r="B274" s="29">
        <v>63</v>
      </c>
      <c r="C274" s="30" t="s">
        <v>1062</v>
      </c>
      <c r="D274" s="29" t="s">
        <v>31</v>
      </c>
      <c r="E274" s="31" t="s">
        <v>1063</v>
      </c>
      <c r="F274" s="32" t="s">
        <v>95</v>
      </c>
      <c r="G274" s="33">
        <v>30.120000000000001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34</v>
      </c>
      <c r="B275" s="37"/>
      <c r="C275" s="38"/>
      <c r="D275" s="38"/>
      <c r="E275" s="44" t="s">
        <v>31</v>
      </c>
      <c r="F275" s="38"/>
      <c r="G275" s="38"/>
      <c r="H275" s="38"/>
      <c r="I275" s="38"/>
      <c r="J275" s="39"/>
    </row>
    <row r="276" ht="75">
      <c r="A276" s="29" t="s">
        <v>61</v>
      </c>
      <c r="B276" s="37"/>
      <c r="C276" s="38"/>
      <c r="D276" s="38"/>
      <c r="E276" s="43" t="s">
        <v>1064</v>
      </c>
      <c r="F276" s="38"/>
      <c r="G276" s="38"/>
      <c r="H276" s="38"/>
      <c r="I276" s="38"/>
      <c r="J276" s="39"/>
    </row>
    <row r="277" ht="300">
      <c r="A277" s="29" t="s">
        <v>36</v>
      </c>
      <c r="B277" s="37"/>
      <c r="C277" s="38"/>
      <c r="D277" s="38"/>
      <c r="E277" s="31" t="s">
        <v>1065</v>
      </c>
      <c r="F277" s="38"/>
      <c r="G277" s="38"/>
      <c r="H277" s="38"/>
      <c r="I277" s="38"/>
      <c r="J277" s="39"/>
    </row>
    <row r="278" ht="30">
      <c r="A278" s="29" t="s">
        <v>29</v>
      </c>
      <c r="B278" s="29">
        <v>64</v>
      </c>
      <c r="C278" s="30" t="s">
        <v>1066</v>
      </c>
      <c r="D278" s="29" t="s">
        <v>31</v>
      </c>
      <c r="E278" s="31" t="s">
        <v>1067</v>
      </c>
      <c r="F278" s="32" t="s">
        <v>95</v>
      </c>
      <c r="G278" s="33">
        <v>145.202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>
      <c r="A279" s="29" t="s">
        <v>34</v>
      </c>
      <c r="B279" s="37"/>
      <c r="C279" s="38"/>
      <c r="D279" s="38"/>
      <c r="E279" s="44" t="s">
        <v>31</v>
      </c>
      <c r="F279" s="38"/>
      <c r="G279" s="38"/>
      <c r="H279" s="38"/>
      <c r="I279" s="38"/>
      <c r="J279" s="39"/>
    </row>
    <row r="280" ht="195">
      <c r="A280" s="29" t="s">
        <v>61</v>
      </c>
      <c r="B280" s="37"/>
      <c r="C280" s="38"/>
      <c r="D280" s="38"/>
      <c r="E280" s="43" t="s">
        <v>1068</v>
      </c>
      <c r="F280" s="38"/>
      <c r="G280" s="38"/>
      <c r="H280" s="38"/>
      <c r="I280" s="38"/>
      <c r="J280" s="39"/>
    </row>
    <row r="281" ht="300">
      <c r="A281" s="29" t="s">
        <v>36</v>
      </c>
      <c r="B281" s="37"/>
      <c r="C281" s="38"/>
      <c r="D281" s="38"/>
      <c r="E281" s="31" t="s">
        <v>1069</v>
      </c>
      <c r="F281" s="38"/>
      <c r="G281" s="38"/>
      <c r="H281" s="38"/>
      <c r="I281" s="38"/>
      <c r="J281" s="39"/>
    </row>
    <row r="282">
      <c r="A282" s="29" t="s">
        <v>29</v>
      </c>
      <c r="B282" s="29">
        <v>65</v>
      </c>
      <c r="C282" s="30" t="s">
        <v>1070</v>
      </c>
      <c r="D282" s="29" t="s">
        <v>31</v>
      </c>
      <c r="E282" s="31" t="s">
        <v>1071</v>
      </c>
      <c r="F282" s="32" t="s">
        <v>95</v>
      </c>
      <c r="G282" s="33">
        <v>396.74299999999999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>
      <c r="A283" s="29" t="s">
        <v>34</v>
      </c>
      <c r="B283" s="37"/>
      <c r="C283" s="38"/>
      <c r="D283" s="38"/>
      <c r="E283" s="44" t="s">
        <v>31</v>
      </c>
      <c r="F283" s="38"/>
      <c r="G283" s="38"/>
      <c r="H283" s="38"/>
      <c r="I283" s="38"/>
      <c r="J283" s="39"/>
    </row>
    <row r="284" ht="105">
      <c r="A284" s="29" t="s">
        <v>61</v>
      </c>
      <c r="B284" s="37"/>
      <c r="C284" s="38"/>
      <c r="D284" s="38"/>
      <c r="E284" s="43" t="s">
        <v>1072</v>
      </c>
      <c r="F284" s="38"/>
      <c r="G284" s="38"/>
      <c r="H284" s="38"/>
      <c r="I284" s="38"/>
      <c r="J284" s="39"/>
    </row>
    <row r="285" ht="75">
      <c r="A285" s="29" t="s">
        <v>36</v>
      </c>
      <c r="B285" s="37"/>
      <c r="C285" s="38"/>
      <c r="D285" s="38"/>
      <c r="E285" s="31" t="s">
        <v>1073</v>
      </c>
      <c r="F285" s="38"/>
      <c r="G285" s="38"/>
      <c r="H285" s="38"/>
      <c r="I285" s="38"/>
      <c r="J285" s="39"/>
    </row>
    <row r="286">
      <c r="A286" s="29" t="s">
        <v>29</v>
      </c>
      <c r="B286" s="29">
        <v>66</v>
      </c>
      <c r="C286" s="30" t="s">
        <v>451</v>
      </c>
      <c r="D286" s="29" t="s">
        <v>31</v>
      </c>
      <c r="E286" s="31" t="s">
        <v>452</v>
      </c>
      <c r="F286" s="32" t="s">
        <v>95</v>
      </c>
      <c r="G286" s="33">
        <v>267.09699999999998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>
      <c r="A287" s="29" t="s">
        <v>34</v>
      </c>
      <c r="B287" s="37"/>
      <c r="C287" s="38"/>
      <c r="D287" s="38"/>
      <c r="E287" s="44" t="s">
        <v>31</v>
      </c>
      <c r="F287" s="38"/>
      <c r="G287" s="38"/>
      <c r="H287" s="38"/>
      <c r="I287" s="38"/>
      <c r="J287" s="39"/>
    </row>
    <row r="288" ht="255">
      <c r="A288" s="29" t="s">
        <v>61</v>
      </c>
      <c r="B288" s="37"/>
      <c r="C288" s="38"/>
      <c r="D288" s="38"/>
      <c r="E288" s="43" t="s">
        <v>1074</v>
      </c>
      <c r="F288" s="38"/>
      <c r="G288" s="38"/>
      <c r="H288" s="38"/>
      <c r="I288" s="38"/>
      <c r="J288" s="39"/>
    </row>
    <row r="289" ht="120">
      <c r="A289" s="29" t="s">
        <v>36</v>
      </c>
      <c r="B289" s="37"/>
      <c r="C289" s="38"/>
      <c r="D289" s="38"/>
      <c r="E289" s="31" t="s">
        <v>454</v>
      </c>
      <c r="F289" s="38"/>
      <c r="G289" s="38"/>
      <c r="H289" s="38"/>
      <c r="I289" s="38"/>
      <c r="J289" s="39"/>
    </row>
    <row r="290">
      <c r="A290" s="29" t="s">
        <v>29</v>
      </c>
      <c r="B290" s="29">
        <v>67</v>
      </c>
      <c r="C290" s="30" t="s">
        <v>459</v>
      </c>
      <c r="D290" s="29" t="s">
        <v>31</v>
      </c>
      <c r="E290" s="31" t="s">
        <v>460</v>
      </c>
      <c r="F290" s="32" t="s">
        <v>95</v>
      </c>
      <c r="G290" s="33">
        <v>47.661999999999999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>
      <c r="A291" s="29" t="s">
        <v>34</v>
      </c>
      <c r="B291" s="37"/>
      <c r="C291" s="38"/>
      <c r="D291" s="38"/>
      <c r="E291" s="44" t="s">
        <v>31</v>
      </c>
      <c r="F291" s="38"/>
      <c r="G291" s="38"/>
      <c r="H291" s="38"/>
      <c r="I291" s="38"/>
      <c r="J291" s="39"/>
    </row>
    <row r="292" ht="90">
      <c r="A292" s="29" t="s">
        <v>61</v>
      </c>
      <c r="B292" s="37"/>
      <c r="C292" s="38"/>
      <c r="D292" s="38"/>
      <c r="E292" s="43" t="s">
        <v>1075</v>
      </c>
      <c r="F292" s="38"/>
      <c r="G292" s="38"/>
      <c r="H292" s="38"/>
      <c r="I292" s="38"/>
      <c r="J292" s="39"/>
    </row>
    <row r="293" ht="120">
      <c r="A293" s="29" t="s">
        <v>36</v>
      </c>
      <c r="B293" s="37"/>
      <c r="C293" s="38"/>
      <c r="D293" s="38"/>
      <c r="E293" s="31" t="s">
        <v>454</v>
      </c>
      <c r="F293" s="38"/>
      <c r="G293" s="38"/>
      <c r="H293" s="38"/>
      <c r="I293" s="38"/>
      <c r="J293" s="39"/>
    </row>
    <row r="294">
      <c r="A294" s="23" t="s">
        <v>26</v>
      </c>
      <c r="B294" s="24"/>
      <c r="C294" s="25" t="s">
        <v>248</v>
      </c>
      <c r="D294" s="26"/>
      <c r="E294" s="23" t="s">
        <v>249</v>
      </c>
      <c r="F294" s="26"/>
      <c r="G294" s="26"/>
      <c r="H294" s="26"/>
      <c r="I294" s="27">
        <f>SUMIFS(I295:I302,A295:A302,"P")</f>
        <v>0</v>
      </c>
      <c r="J294" s="28"/>
    </row>
    <row r="295">
      <c r="A295" s="29" t="s">
        <v>29</v>
      </c>
      <c r="B295" s="29">
        <v>68</v>
      </c>
      <c r="C295" s="30" t="s">
        <v>1076</v>
      </c>
      <c r="D295" s="29" t="s">
        <v>31</v>
      </c>
      <c r="E295" s="31" t="s">
        <v>1077</v>
      </c>
      <c r="F295" s="32" t="s">
        <v>100</v>
      </c>
      <c r="G295" s="33">
        <v>4.9000000000000004</v>
      </c>
      <c r="H295" s="34">
        <v>0</v>
      </c>
      <c r="I295" s="35">
        <f>ROUND(G295*H295,P4)</f>
        <v>0</v>
      </c>
      <c r="J295" s="29"/>
      <c r="O295" s="36">
        <f>I295*0.21</f>
        <v>0</v>
      </c>
      <c r="P295">
        <v>3</v>
      </c>
    </row>
    <row r="296">
      <c r="A296" s="29" t="s">
        <v>34</v>
      </c>
      <c r="B296" s="37"/>
      <c r="C296" s="38"/>
      <c r="D296" s="38"/>
      <c r="E296" s="44" t="s">
        <v>31</v>
      </c>
      <c r="F296" s="38"/>
      <c r="G296" s="38"/>
      <c r="H296" s="38"/>
      <c r="I296" s="38"/>
      <c r="J296" s="39"/>
    </row>
    <row r="297" ht="135">
      <c r="A297" s="29" t="s">
        <v>61</v>
      </c>
      <c r="B297" s="37"/>
      <c r="C297" s="38"/>
      <c r="D297" s="38"/>
      <c r="E297" s="43" t="s">
        <v>1078</v>
      </c>
      <c r="F297" s="38"/>
      <c r="G297" s="38"/>
      <c r="H297" s="38"/>
      <c r="I297" s="38"/>
      <c r="J297" s="39"/>
    </row>
    <row r="298" ht="330">
      <c r="A298" s="29" t="s">
        <v>36</v>
      </c>
      <c r="B298" s="37"/>
      <c r="C298" s="38"/>
      <c r="D298" s="38"/>
      <c r="E298" s="31" t="s">
        <v>662</v>
      </c>
      <c r="F298" s="38"/>
      <c r="G298" s="38"/>
      <c r="H298" s="38"/>
      <c r="I298" s="38"/>
      <c r="J298" s="39"/>
    </row>
    <row r="299">
      <c r="A299" s="29" t="s">
        <v>29</v>
      </c>
      <c r="B299" s="29">
        <v>69</v>
      </c>
      <c r="C299" s="30" t="s">
        <v>1079</v>
      </c>
      <c r="D299" s="29" t="s">
        <v>31</v>
      </c>
      <c r="E299" s="31" t="s">
        <v>1080</v>
      </c>
      <c r="F299" s="32" t="s">
        <v>100</v>
      </c>
      <c r="G299" s="33">
        <v>17.199999999999999</v>
      </c>
      <c r="H299" s="34">
        <v>0</v>
      </c>
      <c r="I299" s="35">
        <f>ROUND(G299*H299,P4)</f>
        <v>0</v>
      </c>
      <c r="J299" s="29"/>
      <c r="O299" s="36">
        <f>I299*0.21</f>
        <v>0</v>
      </c>
      <c r="P299">
        <v>3</v>
      </c>
    </row>
    <row r="300">
      <c r="A300" s="29" t="s">
        <v>34</v>
      </c>
      <c r="B300" s="37"/>
      <c r="C300" s="38"/>
      <c r="D300" s="38"/>
      <c r="E300" s="44" t="s">
        <v>31</v>
      </c>
      <c r="F300" s="38"/>
      <c r="G300" s="38"/>
      <c r="H300" s="38"/>
      <c r="I300" s="38"/>
      <c r="J300" s="39"/>
    </row>
    <row r="301" ht="45">
      <c r="A301" s="29" t="s">
        <v>61</v>
      </c>
      <c r="B301" s="37"/>
      <c r="C301" s="38"/>
      <c r="D301" s="38"/>
      <c r="E301" s="43" t="s">
        <v>1081</v>
      </c>
      <c r="F301" s="38"/>
      <c r="G301" s="38"/>
      <c r="H301" s="38"/>
      <c r="I301" s="38"/>
      <c r="J301" s="39"/>
    </row>
    <row r="302" ht="330">
      <c r="A302" s="29" t="s">
        <v>36</v>
      </c>
      <c r="B302" s="37"/>
      <c r="C302" s="38"/>
      <c r="D302" s="38"/>
      <c r="E302" s="31" t="s">
        <v>1082</v>
      </c>
      <c r="F302" s="38"/>
      <c r="G302" s="38"/>
      <c r="H302" s="38"/>
      <c r="I302" s="38"/>
      <c r="J302" s="39"/>
    </row>
    <row r="303">
      <c r="A303" s="23" t="s">
        <v>26</v>
      </c>
      <c r="B303" s="24"/>
      <c r="C303" s="25" t="s">
        <v>254</v>
      </c>
      <c r="D303" s="26"/>
      <c r="E303" s="23" t="s">
        <v>255</v>
      </c>
      <c r="F303" s="26"/>
      <c r="G303" s="26"/>
      <c r="H303" s="26"/>
      <c r="I303" s="27">
        <f>SUMIFS(I304:I423,A304:A423,"P")</f>
        <v>0</v>
      </c>
      <c r="J303" s="28"/>
    </row>
    <row r="304">
      <c r="A304" s="29" t="s">
        <v>29</v>
      </c>
      <c r="B304" s="29">
        <v>70</v>
      </c>
      <c r="C304" s="30" t="s">
        <v>1083</v>
      </c>
      <c r="D304" s="29" t="s">
        <v>31</v>
      </c>
      <c r="E304" s="31" t="s">
        <v>1084</v>
      </c>
      <c r="F304" s="32" t="s">
        <v>100</v>
      </c>
      <c r="G304" s="33">
        <v>45.5</v>
      </c>
      <c r="H304" s="34">
        <v>0</v>
      </c>
      <c r="I304" s="35">
        <f>ROUND(G304*H304,P4)</f>
        <v>0</v>
      </c>
      <c r="J304" s="29"/>
      <c r="O304" s="36">
        <f>I304*0.21</f>
        <v>0</v>
      </c>
      <c r="P304">
        <v>3</v>
      </c>
    </row>
    <row r="305">
      <c r="A305" s="29" t="s">
        <v>34</v>
      </c>
      <c r="B305" s="37"/>
      <c r="C305" s="38"/>
      <c r="D305" s="38"/>
      <c r="E305" s="44" t="s">
        <v>31</v>
      </c>
      <c r="F305" s="38"/>
      <c r="G305" s="38"/>
      <c r="H305" s="38"/>
      <c r="I305" s="38"/>
      <c r="J305" s="39"/>
    </row>
    <row r="306" ht="90">
      <c r="A306" s="29" t="s">
        <v>61</v>
      </c>
      <c r="B306" s="37"/>
      <c r="C306" s="38"/>
      <c r="D306" s="38"/>
      <c r="E306" s="43" t="s">
        <v>1085</v>
      </c>
      <c r="F306" s="38"/>
      <c r="G306" s="38"/>
      <c r="H306" s="38"/>
      <c r="I306" s="38"/>
      <c r="J306" s="39"/>
    </row>
    <row r="307" ht="75">
      <c r="A307" s="29" t="s">
        <v>36</v>
      </c>
      <c r="B307" s="37"/>
      <c r="C307" s="38"/>
      <c r="D307" s="38"/>
      <c r="E307" s="31" t="s">
        <v>1086</v>
      </c>
      <c r="F307" s="38"/>
      <c r="G307" s="38"/>
      <c r="H307" s="38"/>
      <c r="I307" s="38"/>
      <c r="J307" s="39"/>
    </row>
    <row r="308" ht="30">
      <c r="A308" s="29" t="s">
        <v>29</v>
      </c>
      <c r="B308" s="29">
        <v>71</v>
      </c>
      <c r="C308" s="30" t="s">
        <v>256</v>
      </c>
      <c r="D308" s="29" t="s">
        <v>31</v>
      </c>
      <c r="E308" s="31" t="s">
        <v>257</v>
      </c>
      <c r="F308" s="32" t="s">
        <v>100</v>
      </c>
      <c r="G308" s="33">
        <v>45.200000000000003</v>
      </c>
      <c r="H308" s="34">
        <v>0</v>
      </c>
      <c r="I308" s="35">
        <f>ROUND(G308*H308,P4)</f>
        <v>0</v>
      </c>
      <c r="J308" s="29"/>
      <c r="O308" s="36">
        <f>I308*0.21</f>
        <v>0</v>
      </c>
      <c r="P308">
        <v>3</v>
      </c>
    </row>
    <row r="309">
      <c r="A309" s="29" t="s">
        <v>34</v>
      </c>
      <c r="B309" s="37"/>
      <c r="C309" s="38"/>
      <c r="D309" s="38"/>
      <c r="E309" s="31" t="s">
        <v>258</v>
      </c>
      <c r="F309" s="38"/>
      <c r="G309" s="38"/>
      <c r="H309" s="38"/>
      <c r="I309" s="38"/>
      <c r="J309" s="39"/>
    </row>
    <row r="310" ht="75">
      <c r="A310" s="29" t="s">
        <v>61</v>
      </c>
      <c r="B310" s="37"/>
      <c r="C310" s="38"/>
      <c r="D310" s="38"/>
      <c r="E310" s="43" t="s">
        <v>1087</v>
      </c>
      <c r="F310" s="38"/>
      <c r="G310" s="38"/>
      <c r="H310" s="38"/>
      <c r="I310" s="38"/>
      <c r="J310" s="39"/>
    </row>
    <row r="311" ht="180">
      <c r="A311" s="29" t="s">
        <v>36</v>
      </c>
      <c r="B311" s="37"/>
      <c r="C311" s="38"/>
      <c r="D311" s="38"/>
      <c r="E311" s="31" t="s">
        <v>260</v>
      </c>
      <c r="F311" s="38"/>
      <c r="G311" s="38"/>
      <c r="H311" s="38"/>
      <c r="I311" s="38"/>
      <c r="J311" s="39"/>
    </row>
    <row r="312" ht="30">
      <c r="A312" s="29" t="s">
        <v>29</v>
      </c>
      <c r="B312" s="29">
        <v>72</v>
      </c>
      <c r="C312" s="30" t="s">
        <v>1088</v>
      </c>
      <c r="D312" s="29" t="s">
        <v>31</v>
      </c>
      <c r="E312" s="31" t="s">
        <v>1089</v>
      </c>
      <c r="F312" s="32" t="s">
        <v>100</v>
      </c>
      <c r="G312" s="33">
        <v>52</v>
      </c>
      <c r="H312" s="34">
        <v>0</v>
      </c>
      <c r="I312" s="35">
        <f>ROUND(G312*H312,P4)</f>
        <v>0</v>
      </c>
      <c r="J312" s="29"/>
      <c r="O312" s="36">
        <f>I312*0.21</f>
        <v>0</v>
      </c>
      <c r="P312">
        <v>3</v>
      </c>
    </row>
    <row r="313">
      <c r="A313" s="29" t="s">
        <v>34</v>
      </c>
      <c r="B313" s="37"/>
      <c r="C313" s="38"/>
      <c r="D313" s="38"/>
      <c r="E313" s="44" t="s">
        <v>31</v>
      </c>
      <c r="F313" s="38"/>
      <c r="G313" s="38"/>
      <c r="H313" s="38"/>
      <c r="I313" s="38"/>
      <c r="J313" s="39"/>
    </row>
    <row r="314" ht="90">
      <c r="A314" s="29" t="s">
        <v>61</v>
      </c>
      <c r="B314" s="37"/>
      <c r="C314" s="38"/>
      <c r="D314" s="38"/>
      <c r="E314" s="43" t="s">
        <v>1090</v>
      </c>
      <c r="F314" s="38"/>
      <c r="G314" s="38"/>
      <c r="H314" s="38"/>
      <c r="I314" s="38"/>
      <c r="J314" s="39"/>
    </row>
    <row r="315" ht="120">
      <c r="A315" s="29" t="s">
        <v>36</v>
      </c>
      <c r="B315" s="37"/>
      <c r="C315" s="38"/>
      <c r="D315" s="38"/>
      <c r="E315" s="31" t="s">
        <v>267</v>
      </c>
      <c r="F315" s="38"/>
      <c r="G315" s="38"/>
      <c r="H315" s="38"/>
      <c r="I315" s="38"/>
      <c r="J315" s="39"/>
    </row>
    <row r="316" ht="30">
      <c r="A316" s="29" t="s">
        <v>29</v>
      </c>
      <c r="B316" s="29">
        <v>73</v>
      </c>
      <c r="C316" s="30" t="s">
        <v>261</v>
      </c>
      <c r="D316" s="29" t="s">
        <v>31</v>
      </c>
      <c r="E316" s="31" t="s">
        <v>262</v>
      </c>
      <c r="F316" s="32" t="s">
        <v>100</v>
      </c>
      <c r="G316" s="33">
        <v>33.600000000000001</v>
      </c>
      <c r="H316" s="34">
        <v>0</v>
      </c>
      <c r="I316" s="35">
        <f>ROUND(G316*H316,P4)</f>
        <v>0</v>
      </c>
      <c r="J316" s="29"/>
      <c r="O316" s="36">
        <f>I316*0.21</f>
        <v>0</v>
      </c>
      <c r="P316">
        <v>3</v>
      </c>
    </row>
    <row r="317">
      <c r="A317" s="29" t="s">
        <v>34</v>
      </c>
      <c r="B317" s="37"/>
      <c r="C317" s="38"/>
      <c r="D317" s="38"/>
      <c r="E317" s="44" t="s">
        <v>31</v>
      </c>
      <c r="F317" s="38"/>
      <c r="G317" s="38"/>
      <c r="H317" s="38"/>
      <c r="I317" s="38"/>
      <c r="J317" s="39"/>
    </row>
    <row r="318" ht="90">
      <c r="A318" s="29" t="s">
        <v>61</v>
      </c>
      <c r="B318" s="37"/>
      <c r="C318" s="38"/>
      <c r="D318" s="38"/>
      <c r="E318" s="43" t="s">
        <v>1091</v>
      </c>
      <c r="F318" s="38"/>
      <c r="G318" s="38"/>
      <c r="H318" s="38"/>
      <c r="I318" s="38"/>
      <c r="J318" s="39"/>
    </row>
    <row r="319" ht="225">
      <c r="A319" s="29" t="s">
        <v>36</v>
      </c>
      <c r="B319" s="37"/>
      <c r="C319" s="38"/>
      <c r="D319" s="38"/>
      <c r="E319" s="31" t="s">
        <v>1092</v>
      </c>
      <c r="F319" s="38"/>
      <c r="G319" s="38"/>
      <c r="H319" s="38"/>
      <c r="I319" s="38"/>
      <c r="J319" s="39"/>
    </row>
    <row r="320">
      <c r="A320" s="29" t="s">
        <v>29</v>
      </c>
      <c r="B320" s="29">
        <v>74</v>
      </c>
      <c r="C320" s="30" t="s">
        <v>477</v>
      </c>
      <c r="D320" s="29" t="s">
        <v>31</v>
      </c>
      <c r="E320" s="31" t="s">
        <v>478</v>
      </c>
      <c r="F320" s="32" t="s">
        <v>100</v>
      </c>
      <c r="G320" s="33">
        <v>52</v>
      </c>
      <c r="H320" s="34">
        <v>0</v>
      </c>
      <c r="I320" s="35">
        <f>ROUND(G320*H320,P4)</f>
        <v>0</v>
      </c>
      <c r="J320" s="29"/>
      <c r="O320" s="36">
        <f>I320*0.21</f>
        <v>0</v>
      </c>
      <c r="P320">
        <v>3</v>
      </c>
    </row>
    <row r="321">
      <c r="A321" s="29" t="s">
        <v>34</v>
      </c>
      <c r="B321" s="37"/>
      <c r="C321" s="38"/>
      <c r="D321" s="38"/>
      <c r="E321" s="44" t="s">
        <v>31</v>
      </c>
      <c r="F321" s="38"/>
      <c r="G321" s="38"/>
      <c r="H321" s="38"/>
      <c r="I321" s="38"/>
      <c r="J321" s="39"/>
    </row>
    <row r="322" ht="75">
      <c r="A322" s="29" t="s">
        <v>61</v>
      </c>
      <c r="B322" s="37"/>
      <c r="C322" s="38"/>
      <c r="D322" s="38"/>
      <c r="E322" s="43" t="s">
        <v>1093</v>
      </c>
      <c r="F322" s="38"/>
      <c r="G322" s="38"/>
      <c r="H322" s="38"/>
      <c r="I322" s="38"/>
      <c r="J322" s="39"/>
    </row>
    <row r="323" ht="210">
      <c r="A323" s="29" t="s">
        <v>36</v>
      </c>
      <c r="B323" s="37"/>
      <c r="C323" s="38"/>
      <c r="D323" s="38"/>
      <c r="E323" s="31" t="s">
        <v>480</v>
      </c>
      <c r="F323" s="38"/>
      <c r="G323" s="38"/>
      <c r="H323" s="38"/>
      <c r="I323" s="38"/>
      <c r="J323" s="39"/>
    </row>
    <row r="324" ht="30">
      <c r="A324" s="29" t="s">
        <v>29</v>
      </c>
      <c r="B324" s="29">
        <v>75</v>
      </c>
      <c r="C324" s="30" t="s">
        <v>541</v>
      </c>
      <c r="D324" s="29" t="s">
        <v>31</v>
      </c>
      <c r="E324" s="31" t="s">
        <v>542</v>
      </c>
      <c r="F324" s="32" t="s">
        <v>71</v>
      </c>
      <c r="G324" s="33">
        <v>33</v>
      </c>
      <c r="H324" s="34">
        <v>0</v>
      </c>
      <c r="I324" s="35">
        <f>ROUND(G324*H324,P4)</f>
        <v>0</v>
      </c>
      <c r="J324" s="29"/>
      <c r="O324" s="36">
        <f>I324*0.21</f>
        <v>0</v>
      </c>
      <c r="P324">
        <v>3</v>
      </c>
    </row>
    <row r="325">
      <c r="A325" s="29" t="s">
        <v>34</v>
      </c>
      <c r="B325" s="37"/>
      <c r="C325" s="38"/>
      <c r="D325" s="38"/>
      <c r="E325" s="44" t="s">
        <v>31</v>
      </c>
      <c r="F325" s="38"/>
      <c r="G325" s="38"/>
      <c r="H325" s="38"/>
      <c r="I325" s="38"/>
      <c r="J325" s="39"/>
    </row>
    <row r="326" ht="75">
      <c r="A326" s="29" t="s">
        <v>61</v>
      </c>
      <c r="B326" s="37"/>
      <c r="C326" s="38"/>
      <c r="D326" s="38"/>
      <c r="E326" s="43" t="s">
        <v>1094</v>
      </c>
      <c r="F326" s="38"/>
      <c r="G326" s="38"/>
      <c r="H326" s="38"/>
      <c r="I326" s="38"/>
      <c r="J326" s="39"/>
    </row>
    <row r="327" ht="90">
      <c r="A327" s="29" t="s">
        <v>36</v>
      </c>
      <c r="B327" s="37"/>
      <c r="C327" s="38"/>
      <c r="D327" s="38"/>
      <c r="E327" s="31" t="s">
        <v>536</v>
      </c>
      <c r="F327" s="38"/>
      <c r="G327" s="38"/>
      <c r="H327" s="38"/>
      <c r="I327" s="38"/>
      <c r="J327" s="39"/>
    </row>
    <row r="328">
      <c r="A328" s="29" t="s">
        <v>29</v>
      </c>
      <c r="B328" s="29">
        <v>76</v>
      </c>
      <c r="C328" s="30" t="s">
        <v>544</v>
      </c>
      <c r="D328" s="29" t="s">
        <v>31</v>
      </c>
      <c r="E328" s="31" t="s">
        <v>545</v>
      </c>
      <c r="F328" s="32" t="s">
        <v>71</v>
      </c>
      <c r="G328" s="33">
        <v>70</v>
      </c>
      <c r="H328" s="34">
        <v>0</v>
      </c>
      <c r="I328" s="35">
        <f>ROUND(G328*H328,P4)</f>
        <v>0</v>
      </c>
      <c r="J328" s="29"/>
      <c r="O328" s="36">
        <f>I328*0.21</f>
        <v>0</v>
      </c>
      <c r="P328">
        <v>3</v>
      </c>
    </row>
    <row r="329">
      <c r="A329" s="29" t="s">
        <v>34</v>
      </c>
      <c r="B329" s="37"/>
      <c r="C329" s="38"/>
      <c r="D329" s="38"/>
      <c r="E329" s="44" t="s">
        <v>31</v>
      </c>
      <c r="F329" s="38"/>
      <c r="G329" s="38"/>
      <c r="H329" s="38"/>
      <c r="I329" s="38"/>
      <c r="J329" s="39"/>
    </row>
    <row r="330" ht="75">
      <c r="A330" s="29" t="s">
        <v>61</v>
      </c>
      <c r="B330" s="37"/>
      <c r="C330" s="38"/>
      <c r="D330" s="38"/>
      <c r="E330" s="43" t="s">
        <v>1095</v>
      </c>
      <c r="F330" s="38"/>
      <c r="G330" s="38"/>
      <c r="H330" s="38"/>
      <c r="I330" s="38"/>
      <c r="J330" s="39"/>
    </row>
    <row r="331" ht="75">
      <c r="A331" s="29" t="s">
        <v>36</v>
      </c>
      <c r="B331" s="37"/>
      <c r="C331" s="38"/>
      <c r="D331" s="38"/>
      <c r="E331" s="31" t="s">
        <v>547</v>
      </c>
      <c r="F331" s="38"/>
      <c r="G331" s="38"/>
      <c r="H331" s="38"/>
      <c r="I331" s="38"/>
      <c r="J331" s="39"/>
    </row>
    <row r="332">
      <c r="A332" s="29" t="s">
        <v>29</v>
      </c>
      <c r="B332" s="29">
        <v>77</v>
      </c>
      <c r="C332" s="30" t="s">
        <v>1096</v>
      </c>
      <c r="D332" s="29" t="s">
        <v>31</v>
      </c>
      <c r="E332" s="31" t="s">
        <v>1097</v>
      </c>
      <c r="F332" s="32" t="s">
        <v>71</v>
      </c>
      <c r="G332" s="33">
        <v>2</v>
      </c>
      <c r="H332" s="34">
        <v>0</v>
      </c>
      <c r="I332" s="35">
        <f>ROUND(G332*H332,P4)</f>
        <v>0</v>
      </c>
      <c r="J332" s="29"/>
      <c r="O332" s="36">
        <f>I332*0.21</f>
        <v>0</v>
      </c>
      <c r="P332">
        <v>3</v>
      </c>
    </row>
    <row r="333">
      <c r="A333" s="29" t="s">
        <v>34</v>
      </c>
      <c r="B333" s="37"/>
      <c r="C333" s="38"/>
      <c r="D333" s="38"/>
      <c r="E333" s="44" t="s">
        <v>31</v>
      </c>
      <c r="F333" s="38"/>
      <c r="G333" s="38"/>
      <c r="H333" s="38"/>
      <c r="I333" s="38"/>
      <c r="J333" s="39"/>
    </row>
    <row r="334" ht="30">
      <c r="A334" s="29" t="s">
        <v>61</v>
      </c>
      <c r="B334" s="37"/>
      <c r="C334" s="38"/>
      <c r="D334" s="38"/>
      <c r="E334" s="43" t="s">
        <v>1098</v>
      </c>
      <c r="F334" s="38"/>
      <c r="G334" s="38"/>
      <c r="H334" s="38"/>
      <c r="I334" s="38"/>
      <c r="J334" s="39"/>
    </row>
    <row r="335" ht="90">
      <c r="A335" s="29" t="s">
        <v>36</v>
      </c>
      <c r="B335" s="37"/>
      <c r="C335" s="38"/>
      <c r="D335" s="38"/>
      <c r="E335" s="31" t="s">
        <v>1099</v>
      </c>
      <c r="F335" s="38"/>
      <c r="G335" s="38"/>
      <c r="H335" s="38"/>
      <c r="I335" s="38"/>
      <c r="J335" s="39"/>
    </row>
    <row r="336" ht="30">
      <c r="A336" s="29" t="s">
        <v>29</v>
      </c>
      <c r="B336" s="29">
        <v>78</v>
      </c>
      <c r="C336" s="30" t="s">
        <v>1100</v>
      </c>
      <c r="D336" s="29" t="s">
        <v>31</v>
      </c>
      <c r="E336" s="31" t="s">
        <v>1101</v>
      </c>
      <c r="F336" s="32" t="s">
        <v>71</v>
      </c>
      <c r="G336" s="33">
        <v>2</v>
      </c>
      <c r="H336" s="34">
        <v>0</v>
      </c>
      <c r="I336" s="35">
        <f>ROUND(G336*H336,P4)</f>
        <v>0</v>
      </c>
      <c r="J336" s="29"/>
      <c r="O336" s="36">
        <f>I336*0.21</f>
        <v>0</v>
      </c>
      <c r="P336">
        <v>3</v>
      </c>
    </row>
    <row r="337">
      <c r="A337" s="29" t="s">
        <v>34</v>
      </c>
      <c r="B337" s="37"/>
      <c r="C337" s="38"/>
      <c r="D337" s="38"/>
      <c r="E337" s="44" t="s">
        <v>31</v>
      </c>
      <c r="F337" s="38"/>
      <c r="G337" s="38"/>
      <c r="H337" s="38"/>
      <c r="I337" s="38"/>
      <c r="J337" s="39"/>
    </row>
    <row r="338" ht="45">
      <c r="A338" s="29" t="s">
        <v>61</v>
      </c>
      <c r="B338" s="37"/>
      <c r="C338" s="38"/>
      <c r="D338" s="38"/>
      <c r="E338" s="43" t="s">
        <v>1102</v>
      </c>
      <c r="F338" s="38"/>
      <c r="G338" s="38"/>
      <c r="H338" s="38"/>
      <c r="I338" s="38"/>
      <c r="J338" s="39"/>
    </row>
    <row r="339" ht="60">
      <c r="A339" s="29" t="s">
        <v>36</v>
      </c>
      <c r="B339" s="37"/>
      <c r="C339" s="38"/>
      <c r="D339" s="38"/>
      <c r="E339" s="31" t="s">
        <v>555</v>
      </c>
      <c r="F339" s="38"/>
      <c r="G339" s="38"/>
      <c r="H339" s="38"/>
      <c r="I339" s="38"/>
      <c r="J339" s="39"/>
    </row>
    <row r="340" ht="30">
      <c r="A340" s="29" t="s">
        <v>29</v>
      </c>
      <c r="B340" s="29">
        <v>79</v>
      </c>
      <c r="C340" s="30" t="s">
        <v>1103</v>
      </c>
      <c r="D340" s="29" t="s">
        <v>31</v>
      </c>
      <c r="E340" s="31" t="s">
        <v>1104</v>
      </c>
      <c r="F340" s="32" t="s">
        <v>100</v>
      </c>
      <c r="G340" s="33">
        <v>29.260000000000002</v>
      </c>
      <c r="H340" s="34">
        <v>0</v>
      </c>
      <c r="I340" s="35">
        <f>ROUND(G340*H340,P4)</f>
        <v>0</v>
      </c>
      <c r="J340" s="29"/>
      <c r="O340" s="36">
        <f>I340*0.21</f>
        <v>0</v>
      </c>
      <c r="P340">
        <v>3</v>
      </c>
    </row>
    <row r="341">
      <c r="A341" s="29" t="s">
        <v>34</v>
      </c>
      <c r="B341" s="37"/>
      <c r="C341" s="38"/>
      <c r="D341" s="38"/>
      <c r="E341" s="44" t="s">
        <v>31</v>
      </c>
      <c r="F341" s="38"/>
      <c r="G341" s="38"/>
      <c r="H341" s="38"/>
      <c r="I341" s="38"/>
      <c r="J341" s="39"/>
    </row>
    <row r="342" ht="60">
      <c r="A342" s="29" t="s">
        <v>61</v>
      </c>
      <c r="B342" s="37"/>
      <c r="C342" s="38"/>
      <c r="D342" s="38"/>
      <c r="E342" s="43" t="s">
        <v>1105</v>
      </c>
      <c r="F342" s="38"/>
      <c r="G342" s="38"/>
      <c r="H342" s="38"/>
      <c r="I342" s="38"/>
      <c r="J342" s="39"/>
    </row>
    <row r="343" ht="90">
      <c r="A343" s="29" t="s">
        <v>36</v>
      </c>
      <c r="B343" s="37"/>
      <c r="C343" s="38"/>
      <c r="D343" s="38"/>
      <c r="E343" s="31" t="s">
        <v>271</v>
      </c>
      <c r="F343" s="38"/>
      <c r="G343" s="38"/>
      <c r="H343" s="38"/>
      <c r="I343" s="38"/>
      <c r="J343" s="39"/>
    </row>
    <row r="344" ht="30">
      <c r="A344" s="29" t="s">
        <v>29</v>
      </c>
      <c r="B344" s="29">
        <v>80</v>
      </c>
      <c r="C344" s="30" t="s">
        <v>272</v>
      </c>
      <c r="D344" s="29" t="s">
        <v>31</v>
      </c>
      <c r="E344" s="31" t="s">
        <v>273</v>
      </c>
      <c r="F344" s="32" t="s">
        <v>100</v>
      </c>
      <c r="G344" s="33">
        <v>10</v>
      </c>
      <c r="H344" s="34">
        <v>0</v>
      </c>
      <c r="I344" s="35">
        <f>ROUND(G344*H344,P4)</f>
        <v>0</v>
      </c>
      <c r="J344" s="29"/>
      <c r="O344" s="36">
        <f>I344*0.21</f>
        <v>0</v>
      </c>
      <c r="P344">
        <v>3</v>
      </c>
    </row>
    <row r="345">
      <c r="A345" s="29" t="s">
        <v>34</v>
      </c>
      <c r="B345" s="37"/>
      <c r="C345" s="38"/>
      <c r="D345" s="38"/>
      <c r="E345" s="44" t="s">
        <v>31</v>
      </c>
      <c r="F345" s="38"/>
      <c r="G345" s="38"/>
      <c r="H345" s="38"/>
      <c r="I345" s="38"/>
      <c r="J345" s="39"/>
    </row>
    <row r="346" ht="60">
      <c r="A346" s="29" t="s">
        <v>61</v>
      </c>
      <c r="B346" s="37"/>
      <c r="C346" s="38"/>
      <c r="D346" s="38"/>
      <c r="E346" s="43" t="s">
        <v>1106</v>
      </c>
      <c r="F346" s="38"/>
      <c r="G346" s="38"/>
      <c r="H346" s="38"/>
      <c r="I346" s="38"/>
      <c r="J346" s="39"/>
    </row>
    <row r="347" ht="90">
      <c r="A347" s="29" t="s">
        <v>36</v>
      </c>
      <c r="B347" s="37"/>
      <c r="C347" s="38"/>
      <c r="D347" s="38"/>
      <c r="E347" s="31" t="s">
        <v>271</v>
      </c>
      <c r="F347" s="38"/>
      <c r="G347" s="38"/>
      <c r="H347" s="38"/>
      <c r="I347" s="38"/>
      <c r="J347" s="39"/>
    </row>
    <row r="348">
      <c r="A348" s="29" t="s">
        <v>29</v>
      </c>
      <c r="B348" s="29">
        <v>81</v>
      </c>
      <c r="C348" s="30" t="s">
        <v>1107</v>
      </c>
      <c r="D348" s="29" t="s">
        <v>31</v>
      </c>
      <c r="E348" s="31" t="s">
        <v>1108</v>
      </c>
      <c r="F348" s="32" t="s">
        <v>100</v>
      </c>
      <c r="G348" s="33">
        <v>55.600000000000001</v>
      </c>
      <c r="H348" s="34">
        <v>0</v>
      </c>
      <c r="I348" s="35">
        <f>ROUND(G348*H348,P4)</f>
        <v>0</v>
      </c>
      <c r="J348" s="29"/>
      <c r="O348" s="36">
        <f>I348*0.21</f>
        <v>0</v>
      </c>
      <c r="P348">
        <v>3</v>
      </c>
    </row>
    <row r="349">
      <c r="A349" s="29" t="s">
        <v>34</v>
      </c>
      <c r="B349" s="37"/>
      <c r="C349" s="38"/>
      <c r="D349" s="38"/>
      <c r="E349" s="44" t="s">
        <v>31</v>
      </c>
      <c r="F349" s="38"/>
      <c r="G349" s="38"/>
      <c r="H349" s="38"/>
      <c r="I349" s="38"/>
      <c r="J349" s="39"/>
    </row>
    <row r="350" ht="75">
      <c r="A350" s="29" t="s">
        <v>61</v>
      </c>
      <c r="B350" s="37"/>
      <c r="C350" s="38"/>
      <c r="D350" s="38"/>
      <c r="E350" s="43" t="s">
        <v>1109</v>
      </c>
      <c r="F350" s="38"/>
      <c r="G350" s="38"/>
      <c r="H350" s="38"/>
      <c r="I350" s="38"/>
      <c r="J350" s="39"/>
    </row>
    <row r="351" ht="75">
      <c r="A351" s="29" t="s">
        <v>36</v>
      </c>
      <c r="B351" s="37"/>
      <c r="C351" s="38"/>
      <c r="D351" s="38"/>
      <c r="E351" s="31" t="s">
        <v>502</v>
      </c>
      <c r="F351" s="38"/>
      <c r="G351" s="38"/>
      <c r="H351" s="38"/>
      <c r="I351" s="38"/>
      <c r="J351" s="39"/>
    </row>
    <row r="352">
      <c r="A352" s="29" t="s">
        <v>29</v>
      </c>
      <c r="B352" s="29">
        <v>82</v>
      </c>
      <c r="C352" s="30" t="s">
        <v>499</v>
      </c>
      <c r="D352" s="29" t="s">
        <v>31</v>
      </c>
      <c r="E352" s="31" t="s">
        <v>500</v>
      </c>
      <c r="F352" s="32" t="s">
        <v>100</v>
      </c>
      <c r="G352" s="33">
        <v>32</v>
      </c>
      <c r="H352" s="34">
        <v>0</v>
      </c>
      <c r="I352" s="35">
        <f>ROUND(G352*H352,P4)</f>
        <v>0</v>
      </c>
      <c r="J352" s="29"/>
      <c r="O352" s="36">
        <f>I352*0.21</f>
        <v>0</v>
      </c>
      <c r="P352">
        <v>3</v>
      </c>
    </row>
    <row r="353">
      <c r="A353" s="29" t="s">
        <v>34</v>
      </c>
      <c r="B353" s="37"/>
      <c r="C353" s="38"/>
      <c r="D353" s="38"/>
      <c r="E353" s="44" t="s">
        <v>31</v>
      </c>
      <c r="F353" s="38"/>
      <c r="G353" s="38"/>
      <c r="H353" s="38"/>
      <c r="I353" s="38"/>
      <c r="J353" s="39"/>
    </row>
    <row r="354" ht="150">
      <c r="A354" s="29" t="s">
        <v>61</v>
      </c>
      <c r="B354" s="37"/>
      <c r="C354" s="38"/>
      <c r="D354" s="38"/>
      <c r="E354" s="43" t="s">
        <v>1110</v>
      </c>
      <c r="F354" s="38"/>
      <c r="G354" s="38"/>
      <c r="H354" s="38"/>
      <c r="I354" s="38"/>
      <c r="J354" s="39"/>
    </row>
    <row r="355" ht="75">
      <c r="A355" s="29" t="s">
        <v>36</v>
      </c>
      <c r="B355" s="37"/>
      <c r="C355" s="38"/>
      <c r="D355" s="38"/>
      <c r="E355" s="31" t="s">
        <v>502</v>
      </c>
      <c r="F355" s="38"/>
      <c r="G355" s="38"/>
      <c r="H355" s="38"/>
      <c r="I355" s="38"/>
      <c r="J355" s="39"/>
    </row>
    <row r="356">
      <c r="A356" s="29" t="s">
        <v>29</v>
      </c>
      <c r="B356" s="29">
        <v>83</v>
      </c>
      <c r="C356" s="30" t="s">
        <v>1111</v>
      </c>
      <c r="D356" s="29" t="s">
        <v>31</v>
      </c>
      <c r="E356" s="31" t="s">
        <v>1112</v>
      </c>
      <c r="F356" s="32" t="s">
        <v>71</v>
      </c>
      <c r="G356" s="33">
        <v>22</v>
      </c>
      <c r="H356" s="34">
        <v>0</v>
      </c>
      <c r="I356" s="35">
        <f>ROUND(G356*H356,P4)</f>
        <v>0</v>
      </c>
      <c r="J356" s="29"/>
      <c r="O356" s="36">
        <f>I356*0.21</f>
        <v>0</v>
      </c>
      <c r="P356">
        <v>3</v>
      </c>
    </row>
    <row r="357">
      <c r="A357" s="29" t="s">
        <v>34</v>
      </c>
      <c r="B357" s="37"/>
      <c r="C357" s="38"/>
      <c r="D357" s="38"/>
      <c r="E357" s="44" t="s">
        <v>31</v>
      </c>
      <c r="F357" s="38"/>
      <c r="G357" s="38"/>
      <c r="H357" s="38"/>
      <c r="I357" s="38"/>
      <c r="J357" s="39"/>
    </row>
    <row r="358" ht="60">
      <c r="A358" s="29" t="s">
        <v>61</v>
      </c>
      <c r="B358" s="37"/>
      <c r="C358" s="38"/>
      <c r="D358" s="38"/>
      <c r="E358" s="43" t="s">
        <v>1113</v>
      </c>
      <c r="F358" s="38"/>
      <c r="G358" s="38"/>
      <c r="H358" s="38"/>
      <c r="I358" s="38"/>
      <c r="J358" s="39"/>
    </row>
    <row r="359" ht="60">
      <c r="A359" s="29" t="s">
        <v>36</v>
      </c>
      <c r="B359" s="37"/>
      <c r="C359" s="38"/>
      <c r="D359" s="38"/>
      <c r="E359" s="31" t="s">
        <v>1114</v>
      </c>
      <c r="F359" s="38"/>
      <c r="G359" s="38"/>
      <c r="H359" s="38"/>
      <c r="I359" s="38"/>
      <c r="J359" s="39"/>
    </row>
    <row r="360">
      <c r="A360" s="29" t="s">
        <v>29</v>
      </c>
      <c r="B360" s="29">
        <v>84</v>
      </c>
      <c r="C360" s="30" t="s">
        <v>1115</v>
      </c>
      <c r="D360" s="29" t="s">
        <v>31</v>
      </c>
      <c r="E360" s="31" t="s">
        <v>1116</v>
      </c>
      <c r="F360" s="32" t="s">
        <v>71</v>
      </c>
      <c r="G360" s="33">
        <v>121</v>
      </c>
      <c r="H360" s="34">
        <v>0</v>
      </c>
      <c r="I360" s="35">
        <f>ROUND(G360*H360,P4)</f>
        <v>0</v>
      </c>
      <c r="J360" s="29"/>
      <c r="O360" s="36">
        <f>I360*0.21</f>
        <v>0</v>
      </c>
      <c r="P360">
        <v>3</v>
      </c>
    </row>
    <row r="361">
      <c r="A361" s="29" t="s">
        <v>34</v>
      </c>
      <c r="B361" s="37"/>
      <c r="C361" s="38"/>
      <c r="D361" s="38"/>
      <c r="E361" s="44" t="s">
        <v>31</v>
      </c>
      <c r="F361" s="38"/>
      <c r="G361" s="38"/>
      <c r="H361" s="38"/>
      <c r="I361" s="38"/>
      <c r="J361" s="39"/>
    </row>
    <row r="362" ht="90">
      <c r="A362" s="29" t="s">
        <v>61</v>
      </c>
      <c r="B362" s="37"/>
      <c r="C362" s="38"/>
      <c r="D362" s="38"/>
      <c r="E362" s="43" t="s">
        <v>1117</v>
      </c>
      <c r="F362" s="38"/>
      <c r="G362" s="38"/>
      <c r="H362" s="38"/>
      <c r="I362" s="38"/>
      <c r="J362" s="39"/>
    </row>
    <row r="363" ht="60">
      <c r="A363" s="29" t="s">
        <v>36</v>
      </c>
      <c r="B363" s="37"/>
      <c r="C363" s="38"/>
      <c r="D363" s="38"/>
      <c r="E363" s="31" t="s">
        <v>1118</v>
      </c>
      <c r="F363" s="38"/>
      <c r="G363" s="38"/>
      <c r="H363" s="38"/>
      <c r="I363" s="38"/>
      <c r="J363" s="39"/>
    </row>
    <row r="364">
      <c r="A364" s="29" t="s">
        <v>29</v>
      </c>
      <c r="B364" s="29">
        <v>85</v>
      </c>
      <c r="C364" s="30" t="s">
        <v>1119</v>
      </c>
      <c r="D364" s="29" t="s">
        <v>31</v>
      </c>
      <c r="E364" s="31" t="s">
        <v>1120</v>
      </c>
      <c r="F364" s="32" t="s">
        <v>95</v>
      </c>
      <c r="G364" s="33">
        <v>15.984</v>
      </c>
      <c r="H364" s="34">
        <v>0</v>
      </c>
      <c r="I364" s="35">
        <f>ROUND(G364*H364,P4)</f>
        <v>0</v>
      </c>
      <c r="J364" s="29"/>
      <c r="O364" s="36">
        <f>I364*0.21</f>
        <v>0</v>
      </c>
      <c r="P364">
        <v>3</v>
      </c>
    </row>
    <row r="365">
      <c r="A365" s="29" t="s">
        <v>34</v>
      </c>
      <c r="B365" s="37"/>
      <c r="C365" s="38"/>
      <c r="D365" s="38"/>
      <c r="E365" s="44" t="s">
        <v>31</v>
      </c>
      <c r="F365" s="38"/>
      <c r="G365" s="38"/>
      <c r="H365" s="38"/>
      <c r="I365" s="38"/>
      <c r="J365" s="39"/>
    </row>
    <row r="366" ht="75">
      <c r="A366" s="29" t="s">
        <v>61</v>
      </c>
      <c r="B366" s="37"/>
      <c r="C366" s="38"/>
      <c r="D366" s="38"/>
      <c r="E366" s="43" t="s">
        <v>1121</v>
      </c>
      <c r="F366" s="38"/>
      <c r="G366" s="38"/>
      <c r="H366" s="38"/>
      <c r="I366" s="38"/>
      <c r="J366" s="39"/>
    </row>
    <row r="367" ht="90">
      <c r="A367" s="29" t="s">
        <v>36</v>
      </c>
      <c r="B367" s="37"/>
      <c r="C367" s="38"/>
      <c r="D367" s="38"/>
      <c r="E367" s="31" t="s">
        <v>1122</v>
      </c>
      <c r="F367" s="38"/>
      <c r="G367" s="38"/>
      <c r="H367" s="38"/>
      <c r="I367" s="38"/>
      <c r="J367" s="39"/>
    </row>
    <row r="368">
      <c r="A368" s="29" t="s">
        <v>29</v>
      </c>
      <c r="B368" s="29">
        <v>86</v>
      </c>
      <c r="C368" s="30" t="s">
        <v>1123</v>
      </c>
      <c r="D368" s="29" t="s">
        <v>31</v>
      </c>
      <c r="E368" s="31" t="s">
        <v>1124</v>
      </c>
      <c r="F368" s="32" t="s">
        <v>95</v>
      </c>
      <c r="G368" s="33">
        <v>1.3200000000000001</v>
      </c>
      <c r="H368" s="34">
        <v>0</v>
      </c>
      <c r="I368" s="35">
        <f>ROUND(G368*H368,P4)</f>
        <v>0</v>
      </c>
      <c r="J368" s="29"/>
      <c r="O368" s="36">
        <f>I368*0.21</f>
        <v>0</v>
      </c>
      <c r="P368">
        <v>3</v>
      </c>
    </row>
    <row r="369">
      <c r="A369" s="29" t="s">
        <v>34</v>
      </c>
      <c r="B369" s="37"/>
      <c r="C369" s="38"/>
      <c r="D369" s="38"/>
      <c r="E369" s="44" t="s">
        <v>31</v>
      </c>
      <c r="F369" s="38"/>
      <c r="G369" s="38"/>
      <c r="H369" s="38"/>
      <c r="I369" s="38"/>
      <c r="J369" s="39"/>
    </row>
    <row r="370" ht="120">
      <c r="A370" s="29" t="s">
        <v>61</v>
      </c>
      <c r="B370" s="37"/>
      <c r="C370" s="38"/>
      <c r="D370" s="38"/>
      <c r="E370" s="43" t="s">
        <v>1125</v>
      </c>
      <c r="F370" s="38"/>
      <c r="G370" s="38"/>
      <c r="H370" s="38"/>
      <c r="I370" s="38"/>
      <c r="J370" s="39"/>
    </row>
    <row r="371" ht="90">
      <c r="A371" s="29" t="s">
        <v>36</v>
      </c>
      <c r="B371" s="37"/>
      <c r="C371" s="38"/>
      <c r="D371" s="38"/>
      <c r="E371" s="31" t="s">
        <v>1122</v>
      </c>
      <c r="F371" s="38"/>
      <c r="G371" s="38"/>
      <c r="H371" s="38"/>
      <c r="I371" s="38"/>
      <c r="J371" s="39"/>
    </row>
    <row r="372">
      <c r="A372" s="29" t="s">
        <v>29</v>
      </c>
      <c r="B372" s="29">
        <v>87</v>
      </c>
      <c r="C372" s="30" t="s">
        <v>1126</v>
      </c>
      <c r="D372" s="29" t="s">
        <v>31</v>
      </c>
      <c r="E372" s="31" t="s">
        <v>1127</v>
      </c>
      <c r="F372" s="32" t="s">
        <v>95</v>
      </c>
      <c r="G372" s="33">
        <v>8.0399999999999991</v>
      </c>
      <c r="H372" s="34">
        <v>0</v>
      </c>
      <c r="I372" s="35">
        <f>ROUND(G372*H372,P4)</f>
        <v>0</v>
      </c>
      <c r="J372" s="29"/>
      <c r="O372" s="36">
        <f>I372*0.21</f>
        <v>0</v>
      </c>
      <c r="P372">
        <v>3</v>
      </c>
    </row>
    <row r="373">
      <c r="A373" s="29" t="s">
        <v>34</v>
      </c>
      <c r="B373" s="37"/>
      <c r="C373" s="38"/>
      <c r="D373" s="38"/>
      <c r="E373" s="44" t="s">
        <v>31</v>
      </c>
      <c r="F373" s="38"/>
      <c r="G373" s="38"/>
      <c r="H373" s="38"/>
      <c r="I373" s="38"/>
      <c r="J373" s="39"/>
    </row>
    <row r="374" ht="60">
      <c r="A374" s="29" t="s">
        <v>61</v>
      </c>
      <c r="B374" s="37"/>
      <c r="C374" s="38"/>
      <c r="D374" s="38"/>
      <c r="E374" s="43" t="s">
        <v>1128</v>
      </c>
      <c r="F374" s="38"/>
      <c r="G374" s="38"/>
      <c r="H374" s="38"/>
      <c r="I374" s="38"/>
      <c r="J374" s="39"/>
    </row>
    <row r="375" ht="90">
      <c r="A375" s="29" t="s">
        <v>36</v>
      </c>
      <c r="B375" s="37"/>
      <c r="C375" s="38"/>
      <c r="D375" s="38"/>
      <c r="E375" s="31" t="s">
        <v>1122</v>
      </c>
      <c r="F375" s="38"/>
      <c r="G375" s="38"/>
      <c r="H375" s="38"/>
      <c r="I375" s="38"/>
      <c r="J375" s="39"/>
    </row>
    <row r="376" ht="30">
      <c r="A376" s="29" t="s">
        <v>29</v>
      </c>
      <c r="B376" s="29">
        <v>88</v>
      </c>
      <c r="C376" s="30" t="s">
        <v>1129</v>
      </c>
      <c r="D376" s="29" t="s">
        <v>31</v>
      </c>
      <c r="E376" s="31" t="s">
        <v>1130</v>
      </c>
      <c r="F376" s="32" t="s">
        <v>100</v>
      </c>
      <c r="G376" s="33">
        <v>18.199999999999999</v>
      </c>
      <c r="H376" s="34">
        <v>0</v>
      </c>
      <c r="I376" s="35">
        <f>ROUND(G376*H376,P4)</f>
        <v>0</v>
      </c>
      <c r="J376" s="29"/>
      <c r="O376" s="36">
        <f>I376*0.21</f>
        <v>0</v>
      </c>
      <c r="P376">
        <v>3</v>
      </c>
    </row>
    <row r="377">
      <c r="A377" s="29" t="s">
        <v>34</v>
      </c>
      <c r="B377" s="37"/>
      <c r="C377" s="38"/>
      <c r="D377" s="38"/>
      <c r="E377" s="44" t="s">
        <v>31</v>
      </c>
      <c r="F377" s="38"/>
      <c r="G377" s="38"/>
      <c r="H377" s="38"/>
      <c r="I377" s="38"/>
      <c r="J377" s="39"/>
    </row>
    <row r="378" ht="75">
      <c r="A378" s="29" t="s">
        <v>61</v>
      </c>
      <c r="B378" s="37"/>
      <c r="C378" s="38"/>
      <c r="D378" s="38"/>
      <c r="E378" s="43" t="s">
        <v>1131</v>
      </c>
      <c r="F378" s="38"/>
      <c r="G378" s="38"/>
      <c r="H378" s="38"/>
      <c r="I378" s="38"/>
      <c r="J378" s="39"/>
    </row>
    <row r="379" ht="90">
      <c r="A379" s="29" t="s">
        <v>36</v>
      </c>
      <c r="B379" s="37"/>
      <c r="C379" s="38"/>
      <c r="D379" s="38"/>
      <c r="E379" s="31" t="s">
        <v>1122</v>
      </c>
      <c r="F379" s="38"/>
      <c r="G379" s="38"/>
      <c r="H379" s="38"/>
      <c r="I379" s="38"/>
      <c r="J379" s="39"/>
    </row>
    <row r="380">
      <c r="A380" s="29" t="s">
        <v>29</v>
      </c>
      <c r="B380" s="29">
        <v>89</v>
      </c>
      <c r="C380" s="30" t="s">
        <v>1132</v>
      </c>
      <c r="D380" s="29" t="s">
        <v>31</v>
      </c>
      <c r="E380" s="31" t="s">
        <v>1133</v>
      </c>
      <c r="F380" s="32" t="s">
        <v>100</v>
      </c>
      <c r="G380" s="33">
        <v>6.9400000000000004</v>
      </c>
      <c r="H380" s="34">
        <v>0</v>
      </c>
      <c r="I380" s="35">
        <f>ROUND(G380*H380,P4)</f>
        <v>0</v>
      </c>
      <c r="J380" s="29"/>
      <c r="O380" s="36">
        <f>I380*0.21</f>
        <v>0</v>
      </c>
      <c r="P380">
        <v>3</v>
      </c>
    </row>
    <row r="381">
      <c r="A381" s="29" t="s">
        <v>34</v>
      </c>
      <c r="B381" s="37"/>
      <c r="C381" s="38"/>
      <c r="D381" s="38"/>
      <c r="E381" s="44" t="s">
        <v>31</v>
      </c>
      <c r="F381" s="38"/>
      <c r="G381" s="38"/>
      <c r="H381" s="38"/>
      <c r="I381" s="38"/>
      <c r="J381" s="39"/>
    </row>
    <row r="382" ht="60">
      <c r="A382" s="29" t="s">
        <v>61</v>
      </c>
      <c r="B382" s="37"/>
      <c r="C382" s="38"/>
      <c r="D382" s="38"/>
      <c r="E382" s="43" t="s">
        <v>1134</v>
      </c>
      <c r="F382" s="38"/>
      <c r="G382" s="38"/>
      <c r="H382" s="38"/>
      <c r="I382" s="38"/>
      <c r="J382" s="39"/>
    </row>
    <row r="383" ht="90">
      <c r="A383" s="29" t="s">
        <v>36</v>
      </c>
      <c r="B383" s="37"/>
      <c r="C383" s="38"/>
      <c r="D383" s="38"/>
      <c r="E383" s="31" t="s">
        <v>1122</v>
      </c>
      <c r="F383" s="38"/>
      <c r="G383" s="38"/>
      <c r="H383" s="38"/>
      <c r="I383" s="38"/>
      <c r="J383" s="39"/>
    </row>
    <row r="384">
      <c r="A384" s="29" t="s">
        <v>29</v>
      </c>
      <c r="B384" s="29">
        <v>90</v>
      </c>
      <c r="C384" s="30" t="s">
        <v>1135</v>
      </c>
      <c r="D384" s="29" t="s">
        <v>31</v>
      </c>
      <c r="E384" s="31" t="s">
        <v>1136</v>
      </c>
      <c r="F384" s="32" t="s">
        <v>100</v>
      </c>
      <c r="G384" s="33">
        <v>55.600000000000001</v>
      </c>
      <c r="H384" s="34">
        <v>0</v>
      </c>
      <c r="I384" s="35">
        <f>ROUND(G384*H384,P4)</f>
        <v>0</v>
      </c>
      <c r="J384" s="29"/>
      <c r="O384" s="36">
        <f>I384*0.21</f>
        <v>0</v>
      </c>
      <c r="P384">
        <v>3</v>
      </c>
    </row>
    <row r="385">
      <c r="A385" s="29" t="s">
        <v>34</v>
      </c>
      <c r="B385" s="37"/>
      <c r="C385" s="38"/>
      <c r="D385" s="38"/>
      <c r="E385" s="44" t="s">
        <v>31</v>
      </c>
      <c r="F385" s="38"/>
      <c r="G385" s="38"/>
      <c r="H385" s="38"/>
      <c r="I385" s="38"/>
      <c r="J385" s="39"/>
    </row>
    <row r="386" ht="60">
      <c r="A386" s="29" t="s">
        <v>61</v>
      </c>
      <c r="B386" s="37"/>
      <c r="C386" s="38"/>
      <c r="D386" s="38"/>
      <c r="E386" s="43" t="s">
        <v>1137</v>
      </c>
      <c r="F386" s="38"/>
      <c r="G386" s="38"/>
      <c r="H386" s="38"/>
      <c r="I386" s="38"/>
      <c r="J386" s="39"/>
    </row>
    <row r="387" ht="90">
      <c r="A387" s="29" t="s">
        <v>36</v>
      </c>
      <c r="B387" s="37"/>
      <c r="C387" s="38"/>
      <c r="D387" s="38"/>
      <c r="E387" s="31" t="s">
        <v>1138</v>
      </c>
      <c r="F387" s="38"/>
      <c r="G387" s="38"/>
      <c r="H387" s="38"/>
      <c r="I387" s="38"/>
      <c r="J387" s="39"/>
    </row>
    <row r="388">
      <c r="A388" s="29" t="s">
        <v>29</v>
      </c>
      <c r="B388" s="29">
        <v>91</v>
      </c>
      <c r="C388" s="30" t="s">
        <v>1139</v>
      </c>
      <c r="D388" s="29" t="s">
        <v>31</v>
      </c>
      <c r="E388" s="31" t="s">
        <v>1140</v>
      </c>
      <c r="F388" s="32" t="s">
        <v>100</v>
      </c>
      <c r="G388" s="33">
        <v>32</v>
      </c>
      <c r="H388" s="34">
        <v>0</v>
      </c>
      <c r="I388" s="35">
        <f>ROUND(G388*H388,P4)</f>
        <v>0</v>
      </c>
      <c r="J388" s="29"/>
      <c r="O388" s="36">
        <f>I388*0.21</f>
        <v>0</v>
      </c>
      <c r="P388">
        <v>3</v>
      </c>
    </row>
    <row r="389">
      <c r="A389" s="29" t="s">
        <v>34</v>
      </c>
      <c r="B389" s="37"/>
      <c r="C389" s="38"/>
      <c r="D389" s="38"/>
      <c r="E389" s="44" t="s">
        <v>31</v>
      </c>
      <c r="F389" s="38"/>
      <c r="G389" s="38"/>
      <c r="H389" s="38"/>
      <c r="I389" s="38"/>
      <c r="J389" s="39"/>
    </row>
    <row r="390" ht="105">
      <c r="A390" s="29" t="s">
        <v>61</v>
      </c>
      <c r="B390" s="37"/>
      <c r="C390" s="38"/>
      <c r="D390" s="38"/>
      <c r="E390" s="43" t="s">
        <v>1141</v>
      </c>
      <c r="F390" s="38"/>
      <c r="G390" s="38"/>
      <c r="H390" s="38"/>
      <c r="I390" s="38"/>
      <c r="J390" s="39"/>
    </row>
    <row r="391" ht="90">
      <c r="A391" s="29" t="s">
        <v>36</v>
      </c>
      <c r="B391" s="37"/>
      <c r="C391" s="38"/>
      <c r="D391" s="38"/>
      <c r="E391" s="31" t="s">
        <v>1138</v>
      </c>
      <c r="F391" s="38"/>
      <c r="G391" s="38"/>
      <c r="H391" s="38"/>
      <c r="I391" s="38"/>
      <c r="J391" s="39"/>
    </row>
    <row r="392" ht="30">
      <c r="A392" s="29" t="s">
        <v>29</v>
      </c>
      <c r="B392" s="29">
        <v>92</v>
      </c>
      <c r="C392" s="30" t="s">
        <v>1142</v>
      </c>
      <c r="D392" s="29" t="s">
        <v>31</v>
      </c>
      <c r="E392" s="31" t="s">
        <v>1143</v>
      </c>
      <c r="F392" s="32" t="s">
        <v>100</v>
      </c>
      <c r="G392" s="33">
        <v>2.6400000000000001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>
      <c r="A393" s="29" t="s">
        <v>34</v>
      </c>
      <c r="B393" s="37"/>
      <c r="C393" s="38"/>
      <c r="D393" s="38"/>
      <c r="E393" s="44" t="s">
        <v>31</v>
      </c>
      <c r="F393" s="38"/>
      <c r="G393" s="38"/>
      <c r="H393" s="38"/>
      <c r="I393" s="38"/>
      <c r="J393" s="39"/>
    </row>
    <row r="394" ht="135">
      <c r="A394" s="29" t="s">
        <v>61</v>
      </c>
      <c r="B394" s="37"/>
      <c r="C394" s="38"/>
      <c r="D394" s="38"/>
      <c r="E394" s="43" t="s">
        <v>1144</v>
      </c>
      <c r="F394" s="38"/>
      <c r="G394" s="38"/>
      <c r="H394" s="38"/>
      <c r="I394" s="38"/>
      <c r="J394" s="39"/>
    </row>
    <row r="395" ht="165">
      <c r="A395" s="29" t="s">
        <v>36</v>
      </c>
      <c r="B395" s="37"/>
      <c r="C395" s="38"/>
      <c r="D395" s="38"/>
      <c r="E395" s="31" t="s">
        <v>1145</v>
      </c>
      <c r="F395" s="38"/>
      <c r="G395" s="38"/>
      <c r="H395" s="38"/>
      <c r="I395" s="38"/>
      <c r="J395" s="39"/>
    </row>
    <row r="396">
      <c r="A396" s="29" t="s">
        <v>29</v>
      </c>
      <c r="B396" s="29">
        <v>93</v>
      </c>
      <c r="C396" s="30" t="s">
        <v>1146</v>
      </c>
      <c r="D396" s="29" t="s">
        <v>31</v>
      </c>
      <c r="E396" s="31" t="s">
        <v>1147</v>
      </c>
      <c r="F396" s="32" t="s">
        <v>71</v>
      </c>
      <c r="G396" s="33">
        <v>3</v>
      </c>
      <c r="H396" s="34">
        <v>0</v>
      </c>
      <c r="I396" s="35">
        <f>ROUND(G396*H396,P4)</f>
        <v>0</v>
      </c>
      <c r="J396" s="29"/>
      <c r="O396" s="36">
        <f>I396*0.21</f>
        <v>0</v>
      </c>
      <c r="P396">
        <v>3</v>
      </c>
    </row>
    <row r="397">
      <c r="A397" s="29" t="s">
        <v>34</v>
      </c>
      <c r="B397" s="37"/>
      <c r="C397" s="38"/>
      <c r="D397" s="38"/>
      <c r="E397" s="44" t="s">
        <v>31</v>
      </c>
      <c r="F397" s="38"/>
      <c r="G397" s="38"/>
      <c r="H397" s="38"/>
      <c r="I397" s="38"/>
      <c r="J397" s="39"/>
    </row>
    <row r="398" ht="90">
      <c r="A398" s="29" t="s">
        <v>61</v>
      </c>
      <c r="B398" s="37"/>
      <c r="C398" s="38"/>
      <c r="D398" s="38"/>
      <c r="E398" s="43" t="s">
        <v>1148</v>
      </c>
      <c r="F398" s="38"/>
      <c r="G398" s="38"/>
      <c r="H398" s="38"/>
      <c r="I398" s="38"/>
      <c r="J398" s="39"/>
    </row>
    <row r="399" ht="375">
      <c r="A399" s="29" t="s">
        <v>36</v>
      </c>
      <c r="B399" s="37"/>
      <c r="C399" s="38"/>
      <c r="D399" s="38"/>
      <c r="E399" s="31" t="s">
        <v>1149</v>
      </c>
      <c r="F399" s="38"/>
      <c r="G399" s="38"/>
      <c r="H399" s="38"/>
      <c r="I399" s="38"/>
      <c r="J399" s="39"/>
    </row>
    <row r="400">
      <c r="A400" s="29" t="s">
        <v>29</v>
      </c>
      <c r="B400" s="29">
        <v>94</v>
      </c>
      <c r="C400" s="30" t="s">
        <v>1150</v>
      </c>
      <c r="D400" s="29" t="s">
        <v>31</v>
      </c>
      <c r="E400" s="31" t="s">
        <v>1151</v>
      </c>
      <c r="F400" s="32" t="s">
        <v>76</v>
      </c>
      <c r="G400" s="33">
        <v>15.672000000000001</v>
      </c>
      <c r="H400" s="34">
        <v>0</v>
      </c>
      <c r="I400" s="35">
        <f>ROUND(G400*H400,P4)</f>
        <v>0</v>
      </c>
      <c r="J400" s="29"/>
      <c r="O400" s="36">
        <f>I400*0.21</f>
        <v>0</v>
      </c>
      <c r="P400">
        <v>3</v>
      </c>
    </row>
    <row r="401">
      <c r="A401" s="29" t="s">
        <v>34</v>
      </c>
      <c r="B401" s="37"/>
      <c r="C401" s="38"/>
      <c r="D401" s="38"/>
      <c r="E401" s="44" t="s">
        <v>31</v>
      </c>
      <c r="F401" s="38"/>
      <c r="G401" s="38"/>
      <c r="H401" s="38"/>
      <c r="I401" s="38"/>
      <c r="J401" s="39"/>
    </row>
    <row r="402" ht="75">
      <c r="A402" s="29" t="s">
        <v>61</v>
      </c>
      <c r="B402" s="37"/>
      <c r="C402" s="38"/>
      <c r="D402" s="38"/>
      <c r="E402" s="43" t="s">
        <v>1152</v>
      </c>
      <c r="F402" s="38"/>
      <c r="G402" s="38"/>
      <c r="H402" s="38"/>
      <c r="I402" s="38"/>
      <c r="J402" s="39"/>
    </row>
    <row r="403" ht="180">
      <c r="A403" s="29" t="s">
        <v>36</v>
      </c>
      <c r="B403" s="37"/>
      <c r="C403" s="38"/>
      <c r="D403" s="38"/>
      <c r="E403" s="31" t="s">
        <v>510</v>
      </c>
      <c r="F403" s="38"/>
      <c r="G403" s="38"/>
      <c r="H403" s="38"/>
      <c r="I403" s="38"/>
      <c r="J403" s="39"/>
    </row>
    <row r="404">
      <c r="A404" s="29" t="s">
        <v>29</v>
      </c>
      <c r="B404" s="29">
        <v>95</v>
      </c>
      <c r="C404" s="30" t="s">
        <v>507</v>
      </c>
      <c r="D404" s="29" t="s">
        <v>31</v>
      </c>
      <c r="E404" s="31" t="s">
        <v>508</v>
      </c>
      <c r="F404" s="32" t="s">
        <v>76</v>
      </c>
      <c r="G404" s="33">
        <v>343.88900000000001</v>
      </c>
      <c r="H404" s="34">
        <v>0</v>
      </c>
      <c r="I404" s="35">
        <f>ROUND(G404*H404,P4)</f>
        <v>0</v>
      </c>
      <c r="J404" s="29"/>
      <c r="O404" s="36">
        <f>I404*0.21</f>
        <v>0</v>
      </c>
      <c r="P404">
        <v>3</v>
      </c>
    </row>
    <row r="405">
      <c r="A405" s="29" t="s">
        <v>34</v>
      </c>
      <c r="B405" s="37"/>
      <c r="C405" s="38"/>
      <c r="D405" s="38"/>
      <c r="E405" s="44" t="s">
        <v>31</v>
      </c>
      <c r="F405" s="38"/>
      <c r="G405" s="38"/>
      <c r="H405" s="38"/>
      <c r="I405" s="38"/>
      <c r="J405" s="39"/>
    </row>
    <row r="406" ht="195">
      <c r="A406" s="29" t="s">
        <v>61</v>
      </c>
      <c r="B406" s="37"/>
      <c r="C406" s="38"/>
      <c r="D406" s="38"/>
      <c r="E406" s="43" t="s">
        <v>1153</v>
      </c>
      <c r="F406" s="38"/>
      <c r="G406" s="38"/>
      <c r="H406" s="38"/>
      <c r="I406" s="38"/>
      <c r="J406" s="39"/>
    </row>
    <row r="407" ht="180">
      <c r="A407" s="29" t="s">
        <v>36</v>
      </c>
      <c r="B407" s="37"/>
      <c r="C407" s="38"/>
      <c r="D407" s="38"/>
      <c r="E407" s="31" t="s">
        <v>510</v>
      </c>
      <c r="F407" s="38"/>
      <c r="G407" s="38"/>
      <c r="H407" s="38"/>
      <c r="I407" s="38"/>
      <c r="J407" s="39"/>
    </row>
    <row r="408">
      <c r="A408" s="29" t="s">
        <v>29</v>
      </c>
      <c r="B408" s="29">
        <v>96</v>
      </c>
      <c r="C408" s="30" t="s">
        <v>1154</v>
      </c>
      <c r="D408" s="29" t="s">
        <v>31</v>
      </c>
      <c r="E408" s="31" t="s">
        <v>1155</v>
      </c>
      <c r="F408" s="32" t="s">
        <v>59</v>
      </c>
      <c r="G408" s="33">
        <v>11.762</v>
      </c>
      <c r="H408" s="34">
        <v>0</v>
      </c>
      <c r="I408" s="35">
        <f>ROUND(G408*H408,P4)</f>
        <v>0</v>
      </c>
      <c r="J408" s="29"/>
      <c r="O408" s="36">
        <f>I408*0.21</f>
        <v>0</v>
      </c>
      <c r="P408">
        <v>3</v>
      </c>
    </row>
    <row r="409">
      <c r="A409" s="29" t="s">
        <v>34</v>
      </c>
      <c r="B409" s="37"/>
      <c r="C409" s="38"/>
      <c r="D409" s="38"/>
      <c r="E409" s="44" t="s">
        <v>31</v>
      </c>
      <c r="F409" s="38"/>
      <c r="G409" s="38"/>
      <c r="H409" s="38"/>
      <c r="I409" s="38"/>
      <c r="J409" s="39"/>
    </row>
    <row r="410" ht="150">
      <c r="A410" s="29" t="s">
        <v>61</v>
      </c>
      <c r="B410" s="37"/>
      <c r="C410" s="38"/>
      <c r="D410" s="38"/>
      <c r="E410" s="43" t="s">
        <v>1156</v>
      </c>
      <c r="F410" s="38"/>
      <c r="G410" s="38"/>
      <c r="H410" s="38"/>
      <c r="I410" s="38"/>
      <c r="J410" s="39"/>
    </row>
    <row r="411" ht="180">
      <c r="A411" s="29" t="s">
        <v>36</v>
      </c>
      <c r="B411" s="37"/>
      <c r="C411" s="38"/>
      <c r="D411" s="38"/>
      <c r="E411" s="31" t="s">
        <v>1157</v>
      </c>
      <c r="F411" s="38"/>
      <c r="G411" s="38"/>
      <c r="H411" s="38"/>
      <c r="I411" s="38"/>
      <c r="J411" s="39"/>
    </row>
    <row r="412" ht="30">
      <c r="A412" s="29" t="s">
        <v>29</v>
      </c>
      <c r="B412" s="29">
        <v>97</v>
      </c>
      <c r="C412" s="30" t="s">
        <v>1158</v>
      </c>
      <c r="D412" s="29" t="s">
        <v>31</v>
      </c>
      <c r="E412" s="31" t="s">
        <v>1159</v>
      </c>
      <c r="F412" s="32" t="s">
        <v>76</v>
      </c>
      <c r="G412" s="33">
        <v>84.974999999999994</v>
      </c>
      <c r="H412" s="34">
        <v>0</v>
      </c>
      <c r="I412" s="35">
        <f>ROUND(G412*H412,P4)</f>
        <v>0</v>
      </c>
      <c r="J412" s="29"/>
      <c r="O412" s="36">
        <f>I412*0.21</f>
        <v>0</v>
      </c>
      <c r="P412">
        <v>3</v>
      </c>
    </row>
    <row r="413">
      <c r="A413" s="29" t="s">
        <v>34</v>
      </c>
      <c r="B413" s="37"/>
      <c r="C413" s="38"/>
      <c r="D413" s="38"/>
      <c r="E413" s="44" t="s">
        <v>31</v>
      </c>
      <c r="F413" s="38"/>
      <c r="G413" s="38"/>
      <c r="H413" s="38"/>
      <c r="I413" s="38"/>
      <c r="J413" s="39"/>
    </row>
    <row r="414" ht="120">
      <c r="A414" s="29" t="s">
        <v>61</v>
      </c>
      <c r="B414" s="37"/>
      <c r="C414" s="38"/>
      <c r="D414" s="38"/>
      <c r="E414" s="43" t="s">
        <v>1160</v>
      </c>
      <c r="F414" s="38"/>
      <c r="G414" s="38"/>
      <c r="H414" s="38"/>
      <c r="I414" s="38"/>
      <c r="J414" s="39"/>
    </row>
    <row r="415" ht="150">
      <c r="A415" s="29" t="s">
        <v>36</v>
      </c>
      <c r="B415" s="37"/>
      <c r="C415" s="38"/>
      <c r="D415" s="38"/>
      <c r="E415" s="31" t="s">
        <v>1161</v>
      </c>
      <c r="F415" s="38"/>
      <c r="G415" s="38"/>
      <c r="H415" s="38"/>
      <c r="I415" s="38"/>
      <c r="J415" s="39"/>
    </row>
    <row r="416">
      <c r="A416" s="29" t="s">
        <v>29</v>
      </c>
      <c r="B416" s="29">
        <v>98</v>
      </c>
      <c r="C416" s="30" t="s">
        <v>1162</v>
      </c>
      <c r="D416" s="29" t="s">
        <v>31</v>
      </c>
      <c r="E416" s="31" t="s">
        <v>1163</v>
      </c>
      <c r="F416" s="32" t="s">
        <v>76</v>
      </c>
      <c r="G416" s="33">
        <v>7.6159999999999997</v>
      </c>
      <c r="H416" s="34">
        <v>0</v>
      </c>
      <c r="I416" s="35">
        <f>ROUND(G416*H416,P4)</f>
        <v>0</v>
      </c>
      <c r="J416" s="29"/>
      <c r="O416" s="36">
        <f>I416*0.21</f>
        <v>0</v>
      </c>
      <c r="P416">
        <v>3</v>
      </c>
    </row>
    <row r="417">
      <c r="A417" s="29" t="s">
        <v>34</v>
      </c>
      <c r="B417" s="37"/>
      <c r="C417" s="38"/>
      <c r="D417" s="38"/>
      <c r="E417" s="44" t="s">
        <v>31</v>
      </c>
      <c r="F417" s="38"/>
      <c r="G417" s="38"/>
      <c r="H417" s="38"/>
      <c r="I417" s="38"/>
      <c r="J417" s="39"/>
    </row>
    <row r="418" ht="75">
      <c r="A418" s="29" t="s">
        <v>61</v>
      </c>
      <c r="B418" s="37"/>
      <c r="C418" s="38"/>
      <c r="D418" s="38"/>
      <c r="E418" s="43" t="s">
        <v>1164</v>
      </c>
      <c r="F418" s="38"/>
      <c r="G418" s="38"/>
      <c r="H418" s="38"/>
      <c r="I418" s="38"/>
      <c r="J418" s="39"/>
    </row>
    <row r="419" ht="150">
      <c r="A419" s="29" t="s">
        <v>36</v>
      </c>
      <c r="B419" s="37"/>
      <c r="C419" s="38"/>
      <c r="D419" s="38"/>
      <c r="E419" s="31" t="s">
        <v>1165</v>
      </c>
      <c r="F419" s="38"/>
      <c r="G419" s="38"/>
      <c r="H419" s="38"/>
      <c r="I419" s="38"/>
      <c r="J419" s="39"/>
    </row>
    <row r="420">
      <c r="A420" s="29" t="s">
        <v>29</v>
      </c>
      <c r="B420" s="29">
        <v>99</v>
      </c>
      <c r="C420" s="30" t="s">
        <v>1166</v>
      </c>
      <c r="D420" s="29" t="s">
        <v>31</v>
      </c>
      <c r="E420" s="31" t="s">
        <v>1167</v>
      </c>
      <c r="F420" s="32" t="s">
        <v>95</v>
      </c>
      <c r="G420" s="33">
        <v>95.542000000000002</v>
      </c>
      <c r="H420" s="34">
        <v>0</v>
      </c>
      <c r="I420" s="35">
        <f>ROUND(G420*H420,P4)</f>
        <v>0</v>
      </c>
      <c r="J420" s="29"/>
      <c r="O420" s="36">
        <f>I420*0.21</f>
        <v>0</v>
      </c>
      <c r="P420">
        <v>3</v>
      </c>
    </row>
    <row r="421">
      <c r="A421" s="29" t="s">
        <v>34</v>
      </c>
      <c r="B421" s="37"/>
      <c r="C421" s="38"/>
      <c r="D421" s="38"/>
      <c r="E421" s="44" t="s">
        <v>31</v>
      </c>
      <c r="F421" s="38"/>
      <c r="G421" s="38"/>
      <c r="H421" s="38"/>
      <c r="I421" s="38"/>
      <c r="J421" s="39"/>
    </row>
    <row r="422" ht="90">
      <c r="A422" s="29" t="s">
        <v>61</v>
      </c>
      <c r="B422" s="37"/>
      <c r="C422" s="38"/>
      <c r="D422" s="38"/>
      <c r="E422" s="43" t="s">
        <v>1168</v>
      </c>
      <c r="F422" s="38"/>
      <c r="G422" s="38"/>
      <c r="H422" s="38"/>
      <c r="I422" s="38"/>
      <c r="J422" s="39"/>
    </row>
    <row r="423" ht="150">
      <c r="A423" s="29" t="s">
        <v>36</v>
      </c>
      <c r="B423" s="40"/>
      <c r="C423" s="41"/>
      <c r="D423" s="41"/>
      <c r="E423" s="31" t="s">
        <v>1165</v>
      </c>
      <c r="F423" s="41"/>
      <c r="G423" s="41"/>
      <c r="H423" s="41"/>
      <c r="I423" s="41"/>
      <c r="J423" s="42"/>
    </row>
  </sheetData>
  <sheetProtection sheet="1" objects="1" scenarios="1" spinCount="100000" saltValue="qGfciG107NgW39hE6pL2srIgam9a+Sh0SV52wca50J52QfdoMLz0YP5nTQme31n+eJ0bsxrBWSnxnXTRAkdFVQ==" hashValue="BRTaO/UUeUjgL2ODlHXlJ4TXBCHQfjMTuuymQbpwA6Znpm9olELanbKSndPymruYzcLdko1ReK6mJqGLFkvi+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1169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1169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 ht="30">
      <c r="A10" s="29" t="s">
        <v>29</v>
      </c>
      <c r="B10" s="29">
        <v>1</v>
      </c>
      <c r="C10" s="30" t="s">
        <v>1170</v>
      </c>
      <c r="D10" s="29" t="s">
        <v>226</v>
      </c>
      <c r="E10" s="31" t="s">
        <v>1171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1172</v>
      </c>
      <c r="D13" s="29" t="s">
        <v>226</v>
      </c>
      <c r="E13" s="31" t="s">
        <v>1173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1174</v>
      </c>
      <c r="D16" s="29" t="s">
        <v>226</v>
      </c>
      <c r="E16" s="31" t="s">
        <v>1175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1176</v>
      </c>
      <c r="D19" s="29" t="s">
        <v>226</v>
      </c>
      <c r="E19" s="31" t="s">
        <v>1177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1178</v>
      </c>
      <c r="D22" s="29" t="s">
        <v>226</v>
      </c>
      <c r="E22" s="31" t="s">
        <v>1179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1180</v>
      </c>
      <c r="D25" s="29" t="s">
        <v>226</v>
      </c>
      <c r="E25" s="31" t="s">
        <v>1181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4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1182</v>
      </c>
      <c r="D28" s="29" t="s">
        <v>226</v>
      </c>
      <c r="E28" s="31" t="s">
        <v>1183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4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4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10</v>
      </c>
      <c r="C31" s="30" t="s">
        <v>1184</v>
      </c>
      <c r="D31" s="29" t="s">
        <v>226</v>
      </c>
      <c r="E31" s="31" t="s">
        <v>1185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1186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4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12</v>
      </c>
      <c r="C34" s="30" t="s">
        <v>1187</v>
      </c>
      <c r="D34" s="29" t="s">
        <v>226</v>
      </c>
      <c r="E34" s="31" t="s">
        <v>1188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4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14</v>
      </c>
      <c r="C37" s="30" t="s">
        <v>1189</v>
      </c>
      <c r="D37" s="29" t="s">
        <v>226</v>
      </c>
      <c r="E37" s="31" t="s">
        <v>1190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4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4" t="s">
        <v>31</v>
      </c>
      <c r="F39" s="38"/>
      <c r="G39" s="38"/>
      <c r="H39" s="38"/>
      <c r="I39" s="38"/>
      <c r="J39" s="39"/>
    </row>
    <row r="40">
      <c r="A40" s="29" t="s">
        <v>29</v>
      </c>
      <c r="B40" s="29">
        <v>15</v>
      </c>
      <c r="C40" s="30" t="s">
        <v>1191</v>
      </c>
      <c r="D40" s="29" t="s">
        <v>226</v>
      </c>
      <c r="E40" s="31" t="s">
        <v>1192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4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4" t="s">
        <v>31</v>
      </c>
      <c r="F42" s="38"/>
      <c r="G42" s="38"/>
      <c r="H42" s="38"/>
      <c r="I42" s="38"/>
      <c r="J42" s="39"/>
    </row>
    <row r="43" ht="30">
      <c r="A43" s="29" t="s">
        <v>29</v>
      </c>
      <c r="B43" s="29">
        <v>17</v>
      </c>
      <c r="C43" s="30" t="s">
        <v>1193</v>
      </c>
      <c r="D43" s="29" t="s">
        <v>226</v>
      </c>
      <c r="E43" s="31" t="s">
        <v>1194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4" t="s">
        <v>31</v>
      </c>
      <c r="F45" s="38"/>
      <c r="G45" s="38"/>
      <c r="H45" s="38"/>
      <c r="I45" s="38"/>
      <c r="J45" s="39"/>
    </row>
    <row r="46" ht="30">
      <c r="A46" s="29" t="s">
        <v>29</v>
      </c>
      <c r="B46" s="29">
        <v>18</v>
      </c>
      <c r="C46" s="30" t="s">
        <v>1195</v>
      </c>
      <c r="D46" s="29" t="s">
        <v>226</v>
      </c>
      <c r="E46" s="31" t="s">
        <v>1196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4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4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19</v>
      </c>
      <c r="C49" s="30" t="s">
        <v>1197</v>
      </c>
      <c r="D49" s="29" t="s">
        <v>31</v>
      </c>
      <c r="E49" s="31" t="s">
        <v>1198</v>
      </c>
      <c r="F49" s="32" t="s">
        <v>33</v>
      </c>
      <c r="G49" s="33">
        <v>1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1199</v>
      </c>
      <c r="F50" s="38"/>
      <c r="G50" s="38"/>
      <c r="H50" s="38"/>
      <c r="I50" s="38"/>
      <c r="J50" s="39"/>
    </row>
    <row r="51" ht="135">
      <c r="A51" s="29" t="s">
        <v>36</v>
      </c>
      <c r="B51" s="37"/>
      <c r="C51" s="38"/>
      <c r="D51" s="38"/>
      <c r="E51" s="31" t="s">
        <v>1200</v>
      </c>
      <c r="F51" s="38"/>
      <c r="G51" s="38"/>
      <c r="H51" s="38"/>
      <c r="I51" s="38"/>
      <c r="J51" s="39"/>
    </row>
    <row r="52">
      <c r="A52" s="29" t="s">
        <v>29</v>
      </c>
      <c r="B52" s="29">
        <v>20</v>
      </c>
      <c r="C52" s="30" t="s">
        <v>1201</v>
      </c>
      <c r="D52" s="29" t="s">
        <v>31</v>
      </c>
      <c r="E52" s="31" t="s">
        <v>1202</v>
      </c>
      <c r="F52" s="32" t="s">
        <v>33</v>
      </c>
      <c r="G52" s="33">
        <v>1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31" t="s">
        <v>1203</v>
      </c>
      <c r="F53" s="38"/>
      <c r="G53" s="38"/>
      <c r="H53" s="38"/>
      <c r="I53" s="38"/>
      <c r="J53" s="39"/>
    </row>
    <row r="54" ht="60">
      <c r="A54" s="29" t="s">
        <v>36</v>
      </c>
      <c r="B54" s="37"/>
      <c r="C54" s="38"/>
      <c r="D54" s="38"/>
      <c r="E54" s="31" t="s">
        <v>37</v>
      </c>
      <c r="F54" s="38"/>
      <c r="G54" s="38"/>
      <c r="H54" s="38"/>
      <c r="I54" s="38"/>
      <c r="J54" s="39"/>
    </row>
    <row r="55">
      <c r="A55" s="29" t="s">
        <v>29</v>
      </c>
      <c r="B55" s="29">
        <v>21</v>
      </c>
      <c r="C55" s="30" t="s">
        <v>1204</v>
      </c>
      <c r="D55" s="29" t="s">
        <v>226</v>
      </c>
      <c r="E55" s="31" t="s">
        <v>1205</v>
      </c>
      <c r="F55" s="32" t="s">
        <v>33</v>
      </c>
      <c r="G55" s="33">
        <v>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>
      <c r="A57" s="29" t="s">
        <v>36</v>
      </c>
      <c r="B57" s="40"/>
      <c r="C57" s="41"/>
      <c r="D57" s="41"/>
      <c r="E57" s="46" t="s">
        <v>31</v>
      </c>
      <c r="F57" s="41"/>
      <c r="G57" s="41"/>
      <c r="H57" s="41"/>
      <c r="I57" s="41"/>
      <c r="J57" s="42"/>
    </row>
  </sheetData>
  <sheetProtection sheet="1" objects="1" scenarios="1" spinCount="100000" saltValue="kX6GvW2ofwqukIx6ByLSNOD55AOGwPLkHsQkCw+jKSnRaH34YCv//2rYurS2e4NNZjGjD9t4nLdqjI6rPoN0/Q==" hashValue="eX1abqzUyzoZNVDpR0CGgIHGoZlHZZ58hkwun/xIVaqQZ0KXDgDmpPInusInyNfqH+eu0osMP3a1VI1Kag5bE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SUMIFS(I9:I234,A9:A234,"SD")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</v>
      </c>
      <c r="D4" s="13"/>
      <c r="E4" s="14" t="s">
        <v>54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59</v>
      </c>
      <c r="G10" s="33">
        <v>47.808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60</v>
      </c>
      <c r="F11" s="38"/>
      <c r="G11" s="38"/>
      <c r="H11" s="38"/>
      <c r="I11" s="38"/>
      <c r="J11" s="39"/>
    </row>
    <row r="12" ht="45">
      <c r="A12" s="29" t="s">
        <v>61</v>
      </c>
      <c r="B12" s="37"/>
      <c r="C12" s="38"/>
      <c r="D12" s="38"/>
      <c r="E12" s="43" t="s">
        <v>62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56</v>
      </c>
      <c r="D14" s="29" t="s">
        <v>64</v>
      </c>
      <c r="E14" s="31" t="s">
        <v>58</v>
      </c>
      <c r="F14" s="32" t="s">
        <v>59</v>
      </c>
      <c r="G14" s="33">
        <v>8104.3299999999999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65</v>
      </c>
      <c r="F15" s="38"/>
      <c r="G15" s="38"/>
      <c r="H15" s="38"/>
      <c r="I15" s="38"/>
      <c r="J15" s="39"/>
    </row>
    <row r="16" ht="330">
      <c r="A16" s="29" t="s">
        <v>61</v>
      </c>
      <c r="B16" s="37"/>
      <c r="C16" s="38"/>
      <c r="D16" s="38"/>
      <c r="E16" s="43" t="s">
        <v>66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63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67</v>
      </c>
      <c r="D18" s="26"/>
      <c r="E18" s="23" t="s">
        <v>68</v>
      </c>
      <c r="F18" s="26"/>
      <c r="G18" s="26"/>
      <c r="H18" s="26"/>
      <c r="I18" s="27">
        <f>SUMIFS(I19:I85,A19:A85,"P")</f>
        <v>0</v>
      </c>
      <c r="J18" s="28"/>
    </row>
    <row r="19">
      <c r="A19" s="29" t="s">
        <v>29</v>
      </c>
      <c r="B19" s="29">
        <v>3</v>
      </c>
      <c r="C19" s="30" t="s">
        <v>69</v>
      </c>
      <c r="D19" s="29" t="s">
        <v>31</v>
      </c>
      <c r="E19" s="31" t="s">
        <v>70</v>
      </c>
      <c r="F19" s="32" t="s">
        <v>71</v>
      </c>
      <c r="G19" s="33">
        <v>3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 ht="60">
      <c r="A21" s="29" t="s">
        <v>61</v>
      </c>
      <c r="B21" s="37"/>
      <c r="C21" s="38"/>
      <c r="D21" s="38"/>
      <c r="E21" s="43" t="s">
        <v>72</v>
      </c>
      <c r="F21" s="38"/>
      <c r="G21" s="38"/>
      <c r="H21" s="38"/>
      <c r="I21" s="38"/>
      <c r="J21" s="39"/>
    </row>
    <row r="22" ht="225">
      <c r="A22" s="29" t="s">
        <v>36</v>
      </c>
      <c r="B22" s="37"/>
      <c r="C22" s="38"/>
      <c r="D22" s="38"/>
      <c r="E22" s="31" t="s">
        <v>73</v>
      </c>
      <c r="F22" s="38"/>
      <c r="G22" s="38"/>
      <c r="H22" s="38"/>
      <c r="I22" s="38"/>
      <c r="J22" s="39"/>
    </row>
    <row r="23" ht="30">
      <c r="A23" s="29" t="s">
        <v>29</v>
      </c>
      <c r="B23" s="29">
        <v>4</v>
      </c>
      <c r="C23" s="30" t="s">
        <v>74</v>
      </c>
      <c r="D23" s="29" t="s">
        <v>31</v>
      </c>
      <c r="E23" s="31" t="s">
        <v>75</v>
      </c>
      <c r="F23" s="32" t="s">
        <v>76</v>
      </c>
      <c r="G23" s="33">
        <v>19.920000000000002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105">
      <c r="A25" s="29" t="s">
        <v>61</v>
      </c>
      <c r="B25" s="37"/>
      <c r="C25" s="38"/>
      <c r="D25" s="38"/>
      <c r="E25" s="43" t="s">
        <v>77</v>
      </c>
      <c r="F25" s="38"/>
      <c r="G25" s="38"/>
      <c r="H25" s="38"/>
      <c r="I25" s="38"/>
      <c r="J25" s="39"/>
    </row>
    <row r="26" ht="120">
      <c r="A26" s="29" t="s">
        <v>36</v>
      </c>
      <c r="B26" s="37"/>
      <c r="C26" s="38"/>
      <c r="D26" s="38"/>
      <c r="E26" s="31" t="s">
        <v>78</v>
      </c>
      <c r="F26" s="38"/>
      <c r="G26" s="38"/>
      <c r="H26" s="38"/>
      <c r="I26" s="38"/>
      <c r="J26" s="39"/>
    </row>
    <row r="27" ht="30">
      <c r="A27" s="29" t="s">
        <v>29</v>
      </c>
      <c r="B27" s="29">
        <v>5</v>
      </c>
      <c r="C27" s="30" t="s">
        <v>79</v>
      </c>
      <c r="D27" s="29" t="s">
        <v>31</v>
      </c>
      <c r="E27" s="31" t="s">
        <v>80</v>
      </c>
      <c r="F27" s="32" t="s">
        <v>76</v>
      </c>
      <c r="G27" s="33">
        <v>281.79899999999998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360">
      <c r="A29" s="29" t="s">
        <v>61</v>
      </c>
      <c r="B29" s="37"/>
      <c r="C29" s="38"/>
      <c r="D29" s="38"/>
      <c r="E29" s="43" t="s">
        <v>81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78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82</v>
      </c>
      <c r="D31" s="29" t="s">
        <v>64</v>
      </c>
      <c r="E31" s="31" t="s">
        <v>83</v>
      </c>
      <c r="F31" s="32" t="s">
        <v>76</v>
      </c>
      <c r="G31" s="33">
        <v>590.75099999999998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150">
      <c r="A33" s="29" t="s">
        <v>61</v>
      </c>
      <c r="B33" s="37"/>
      <c r="C33" s="38"/>
      <c r="D33" s="38"/>
      <c r="E33" s="43" t="s">
        <v>84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85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82</v>
      </c>
      <c r="D35" s="29" t="s">
        <v>86</v>
      </c>
      <c r="E35" s="31" t="s">
        <v>83</v>
      </c>
      <c r="F35" s="32" t="s">
        <v>76</v>
      </c>
      <c r="G35" s="33">
        <v>3557.3420000000001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409.5">
      <c r="A37" s="29" t="s">
        <v>61</v>
      </c>
      <c r="B37" s="37"/>
      <c r="C37" s="38"/>
      <c r="D37" s="38"/>
      <c r="E37" s="43" t="s">
        <v>87</v>
      </c>
      <c r="F37" s="38"/>
      <c r="G37" s="38"/>
      <c r="H37" s="38"/>
      <c r="I37" s="38"/>
      <c r="J37" s="39"/>
    </row>
    <row r="38" ht="75">
      <c r="A38" s="29" t="s">
        <v>36</v>
      </c>
      <c r="B38" s="37"/>
      <c r="C38" s="38"/>
      <c r="D38" s="38"/>
      <c r="E38" s="31" t="s">
        <v>85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82</v>
      </c>
      <c r="D39" s="29" t="s">
        <v>57</v>
      </c>
      <c r="E39" s="31" t="s">
        <v>83</v>
      </c>
      <c r="F39" s="32" t="s">
        <v>76</v>
      </c>
      <c r="G39" s="33">
        <v>16.225000000000001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 ht="120">
      <c r="A41" s="29" t="s">
        <v>61</v>
      </c>
      <c r="B41" s="37"/>
      <c r="C41" s="38"/>
      <c r="D41" s="38"/>
      <c r="E41" s="43" t="s">
        <v>88</v>
      </c>
      <c r="F41" s="38"/>
      <c r="G41" s="38"/>
      <c r="H41" s="38"/>
      <c r="I41" s="38"/>
      <c r="J41" s="39"/>
    </row>
    <row r="42" ht="75">
      <c r="A42" s="29" t="s">
        <v>36</v>
      </c>
      <c r="B42" s="37"/>
      <c r="C42" s="38"/>
      <c r="D42" s="38"/>
      <c r="E42" s="31" t="s">
        <v>85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89</v>
      </c>
      <c r="D43" s="29" t="s">
        <v>31</v>
      </c>
      <c r="E43" s="31" t="s">
        <v>90</v>
      </c>
      <c r="F43" s="32" t="s">
        <v>76</v>
      </c>
      <c r="G43" s="33">
        <v>62.006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 ht="180">
      <c r="A45" s="29" t="s">
        <v>61</v>
      </c>
      <c r="B45" s="37"/>
      <c r="C45" s="38"/>
      <c r="D45" s="38"/>
      <c r="E45" s="43" t="s">
        <v>91</v>
      </c>
      <c r="F45" s="38"/>
      <c r="G45" s="38"/>
      <c r="H45" s="38"/>
      <c r="I45" s="38"/>
      <c r="J45" s="39"/>
    </row>
    <row r="46" ht="409.5">
      <c r="A46" s="29" t="s">
        <v>36</v>
      </c>
      <c r="B46" s="37"/>
      <c r="C46" s="38"/>
      <c r="D46" s="38"/>
      <c r="E46" s="31" t="s">
        <v>92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93</v>
      </c>
      <c r="D47" s="29" t="s">
        <v>31</v>
      </c>
      <c r="E47" s="31" t="s">
        <v>94</v>
      </c>
      <c r="F47" s="32" t="s">
        <v>95</v>
      </c>
      <c r="G47" s="33">
        <v>16149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4" t="s">
        <v>31</v>
      </c>
      <c r="F48" s="38"/>
      <c r="G48" s="38"/>
      <c r="H48" s="38"/>
      <c r="I48" s="38"/>
      <c r="J48" s="39"/>
    </row>
    <row r="49" ht="120">
      <c r="A49" s="29" t="s">
        <v>61</v>
      </c>
      <c r="B49" s="37"/>
      <c r="C49" s="38"/>
      <c r="D49" s="38"/>
      <c r="E49" s="43" t="s">
        <v>96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97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98</v>
      </c>
      <c r="D51" s="29" t="s">
        <v>31</v>
      </c>
      <c r="E51" s="31" t="s">
        <v>99</v>
      </c>
      <c r="F51" s="32" t="s">
        <v>100</v>
      </c>
      <c r="G51" s="33">
        <v>6004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4" t="s">
        <v>31</v>
      </c>
      <c r="F52" s="38"/>
      <c r="G52" s="38"/>
      <c r="H52" s="38"/>
      <c r="I52" s="38"/>
      <c r="J52" s="39"/>
    </row>
    <row r="53" ht="345">
      <c r="A53" s="29" t="s">
        <v>61</v>
      </c>
      <c r="B53" s="37"/>
      <c r="C53" s="38"/>
      <c r="D53" s="38"/>
      <c r="E53" s="43" t="s">
        <v>101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97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102</v>
      </c>
      <c r="D55" s="29" t="s">
        <v>31</v>
      </c>
      <c r="E55" s="31" t="s">
        <v>103</v>
      </c>
      <c r="F55" s="32" t="s">
        <v>76</v>
      </c>
      <c r="G55" s="33">
        <v>62.006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 ht="60">
      <c r="A57" s="29" t="s">
        <v>61</v>
      </c>
      <c r="B57" s="37"/>
      <c r="C57" s="38"/>
      <c r="D57" s="38"/>
      <c r="E57" s="43" t="s">
        <v>104</v>
      </c>
      <c r="F57" s="38"/>
      <c r="G57" s="38"/>
      <c r="H57" s="38"/>
      <c r="I57" s="38"/>
      <c r="J57" s="39"/>
    </row>
    <row r="58" ht="270">
      <c r="A58" s="29" t="s">
        <v>36</v>
      </c>
      <c r="B58" s="37"/>
      <c r="C58" s="38"/>
      <c r="D58" s="38"/>
      <c r="E58" s="31" t="s">
        <v>105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106</v>
      </c>
      <c r="D59" s="29" t="s">
        <v>31</v>
      </c>
      <c r="E59" s="31" t="s">
        <v>107</v>
      </c>
      <c r="F59" s="32" t="s">
        <v>76</v>
      </c>
      <c r="G59" s="33">
        <v>201.09999999999999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4" t="s">
        <v>31</v>
      </c>
      <c r="F60" s="38"/>
      <c r="G60" s="38"/>
      <c r="H60" s="38"/>
      <c r="I60" s="38"/>
      <c r="J60" s="39"/>
    </row>
    <row r="61" ht="409.5">
      <c r="A61" s="29" t="s">
        <v>61</v>
      </c>
      <c r="B61" s="37"/>
      <c r="C61" s="38"/>
      <c r="D61" s="38"/>
      <c r="E61" s="43" t="s">
        <v>108</v>
      </c>
      <c r="F61" s="38"/>
      <c r="G61" s="38"/>
      <c r="H61" s="38"/>
      <c r="I61" s="38"/>
      <c r="J61" s="39"/>
    </row>
    <row r="62" ht="345">
      <c r="A62" s="29" t="s">
        <v>36</v>
      </c>
      <c r="B62" s="37"/>
      <c r="C62" s="38"/>
      <c r="D62" s="38"/>
      <c r="E62" s="31" t="s">
        <v>109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110</v>
      </c>
      <c r="D63" s="29" t="s">
        <v>111</v>
      </c>
      <c r="E63" s="31" t="s">
        <v>112</v>
      </c>
      <c r="F63" s="32" t="s">
        <v>95</v>
      </c>
      <c r="G63" s="33">
        <v>988.63999999999999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4" t="s">
        <v>31</v>
      </c>
      <c r="F64" s="38"/>
      <c r="G64" s="38"/>
      <c r="H64" s="38"/>
      <c r="I64" s="38"/>
      <c r="J64" s="39"/>
    </row>
    <row r="65" ht="360">
      <c r="A65" s="29" t="s">
        <v>61</v>
      </c>
      <c r="B65" s="37"/>
      <c r="C65" s="38"/>
      <c r="D65" s="38"/>
      <c r="E65" s="43" t="s">
        <v>113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114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115</v>
      </c>
      <c r="D67" s="29" t="s">
        <v>31</v>
      </c>
      <c r="E67" s="31" t="s">
        <v>116</v>
      </c>
      <c r="F67" s="32" t="s">
        <v>95</v>
      </c>
      <c r="G67" s="33">
        <v>240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4" t="s">
        <v>31</v>
      </c>
      <c r="F68" s="38"/>
      <c r="G68" s="38"/>
      <c r="H68" s="38"/>
      <c r="I68" s="38"/>
      <c r="J68" s="39"/>
    </row>
    <row r="69" ht="90">
      <c r="A69" s="29" t="s">
        <v>61</v>
      </c>
      <c r="B69" s="37"/>
      <c r="C69" s="38"/>
      <c r="D69" s="38"/>
      <c r="E69" s="43" t="s">
        <v>117</v>
      </c>
      <c r="F69" s="38"/>
      <c r="G69" s="38"/>
      <c r="H69" s="38"/>
      <c r="I69" s="38"/>
      <c r="J69" s="39"/>
    </row>
    <row r="70" ht="75">
      <c r="A70" s="29" t="s">
        <v>36</v>
      </c>
      <c r="B70" s="37"/>
      <c r="C70" s="38"/>
      <c r="D70" s="38"/>
      <c r="E70" s="31" t="s">
        <v>118</v>
      </c>
      <c r="F70" s="38"/>
      <c r="G70" s="38"/>
      <c r="H70" s="38"/>
      <c r="I70" s="38"/>
      <c r="J70" s="39"/>
    </row>
    <row r="71" ht="30">
      <c r="A71" s="29" t="s">
        <v>29</v>
      </c>
      <c r="B71" s="29">
        <v>16</v>
      </c>
      <c r="C71" s="30" t="s">
        <v>119</v>
      </c>
      <c r="D71" s="29" t="s">
        <v>31</v>
      </c>
      <c r="E71" s="31" t="s">
        <v>120</v>
      </c>
      <c r="F71" s="32" t="s">
        <v>71</v>
      </c>
      <c r="G71" s="33">
        <v>7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4" t="s">
        <v>31</v>
      </c>
      <c r="F72" s="38"/>
      <c r="G72" s="38"/>
      <c r="H72" s="38"/>
      <c r="I72" s="38"/>
      <c r="J72" s="39"/>
    </row>
    <row r="73" ht="45">
      <c r="A73" s="29" t="s">
        <v>61</v>
      </c>
      <c r="B73" s="37"/>
      <c r="C73" s="38"/>
      <c r="D73" s="38"/>
      <c r="E73" s="43" t="s">
        <v>121</v>
      </c>
      <c r="F73" s="38"/>
      <c r="G73" s="38"/>
      <c r="H73" s="38"/>
      <c r="I73" s="38"/>
      <c r="J73" s="39"/>
    </row>
    <row r="74" ht="210">
      <c r="A74" s="29" t="s">
        <v>36</v>
      </c>
      <c r="B74" s="37"/>
      <c r="C74" s="38"/>
      <c r="D74" s="38"/>
      <c r="E74" s="31" t="s">
        <v>122</v>
      </c>
      <c r="F74" s="38"/>
      <c r="G74" s="38"/>
      <c r="H74" s="38"/>
      <c r="I74" s="38"/>
      <c r="J74" s="39"/>
    </row>
    <row r="75">
      <c r="A75" s="29" t="s">
        <v>29</v>
      </c>
      <c r="B75" s="29">
        <v>51</v>
      </c>
      <c r="C75" s="30" t="s">
        <v>123</v>
      </c>
      <c r="D75" s="29" t="s">
        <v>31</v>
      </c>
      <c r="E75" s="31" t="s">
        <v>124</v>
      </c>
      <c r="F75" s="32" t="s">
        <v>125</v>
      </c>
      <c r="G75" s="33">
        <v>1736.1679999999999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4" t="s">
        <v>31</v>
      </c>
      <c r="F76" s="38"/>
      <c r="G76" s="38"/>
      <c r="H76" s="38"/>
      <c r="I76" s="38"/>
      <c r="J76" s="39"/>
    </row>
    <row r="77">
      <c r="A77" s="29" t="s">
        <v>61</v>
      </c>
      <c r="B77" s="37"/>
      <c r="C77" s="38"/>
      <c r="D77" s="38"/>
      <c r="E77" s="43" t="s">
        <v>126</v>
      </c>
      <c r="F77" s="38"/>
      <c r="G77" s="38"/>
      <c r="H77" s="38"/>
      <c r="I77" s="38"/>
      <c r="J77" s="39"/>
    </row>
    <row r="78" ht="105">
      <c r="A78" s="29" t="s">
        <v>36</v>
      </c>
      <c r="B78" s="37"/>
      <c r="C78" s="38"/>
      <c r="D78" s="38"/>
      <c r="E78" s="31" t="s">
        <v>127</v>
      </c>
      <c r="F78" s="38"/>
      <c r="G78" s="38"/>
      <c r="H78" s="38"/>
      <c r="I78" s="38"/>
      <c r="J78" s="39"/>
    </row>
    <row r="79" ht="30">
      <c r="A79" s="29" t="s">
        <v>29</v>
      </c>
      <c r="B79" s="29">
        <v>52</v>
      </c>
      <c r="C79" s="30" t="s">
        <v>128</v>
      </c>
      <c r="D79" s="29" t="s">
        <v>31</v>
      </c>
      <c r="E79" s="31" t="s">
        <v>129</v>
      </c>
      <c r="F79" s="32" t="s">
        <v>130</v>
      </c>
      <c r="G79" s="33">
        <v>14991.707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44" t="s">
        <v>31</v>
      </c>
      <c r="F80" s="38"/>
      <c r="G80" s="38"/>
      <c r="H80" s="38"/>
      <c r="I80" s="38"/>
      <c r="J80" s="39"/>
    </row>
    <row r="81">
      <c r="A81" s="29" t="s">
        <v>61</v>
      </c>
      <c r="B81" s="37"/>
      <c r="C81" s="38"/>
      <c r="D81" s="38"/>
      <c r="E81" s="43" t="s">
        <v>131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132</v>
      </c>
      <c r="F82" s="38"/>
      <c r="G82" s="38"/>
      <c r="H82" s="38"/>
      <c r="I82" s="38"/>
      <c r="J82" s="39"/>
    </row>
    <row r="83">
      <c r="A83" s="29" t="s">
        <v>29</v>
      </c>
      <c r="B83" s="29">
        <v>55</v>
      </c>
      <c r="C83" s="30" t="s">
        <v>133</v>
      </c>
      <c r="D83" s="29" t="s">
        <v>31</v>
      </c>
      <c r="E83" s="31" t="s">
        <v>134</v>
      </c>
      <c r="F83" s="32" t="s">
        <v>76</v>
      </c>
      <c r="G83" s="33">
        <v>52.451000000000001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31" t="s">
        <v>135</v>
      </c>
      <c r="F84" s="38"/>
      <c r="G84" s="38"/>
      <c r="H84" s="38"/>
      <c r="I84" s="38"/>
      <c r="J84" s="39"/>
    </row>
    <row r="85" ht="405">
      <c r="A85" s="29" t="s">
        <v>36</v>
      </c>
      <c r="B85" s="37"/>
      <c r="C85" s="38"/>
      <c r="D85" s="38"/>
      <c r="E85" s="31" t="s">
        <v>136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137</v>
      </c>
      <c r="D86" s="26"/>
      <c r="E86" s="23" t="s">
        <v>138</v>
      </c>
      <c r="F86" s="26"/>
      <c r="G86" s="26"/>
      <c r="H86" s="26"/>
      <c r="I86" s="27">
        <f>SUMIFS(I87:I102,A87:A102,"P")</f>
        <v>0</v>
      </c>
      <c r="J86" s="28"/>
    </row>
    <row r="87">
      <c r="A87" s="29" t="s">
        <v>29</v>
      </c>
      <c r="B87" s="29">
        <v>17</v>
      </c>
      <c r="C87" s="30" t="s">
        <v>139</v>
      </c>
      <c r="D87" s="29" t="s">
        <v>31</v>
      </c>
      <c r="E87" s="31" t="s">
        <v>140</v>
      </c>
      <c r="F87" s="32" t="s">
        <v>100</v>
      </c>
      <c r="G87" s="33">
        <v>41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4" t="s">
        <v>31</v>
      </c>
      <c r="F88" s="38"/>
      <c r="G88" s="38"/>
      <c r="H88" s="38"/>
      <c r="I88" s="38"/>
      <c r="J88" s="39"/>
    </row>
    <row r="89" ht="90">
      <c r="A89" s="29" t="s">
        <v>61</v>
      </c>
      <c r="B89" s="37"/>
      <c r="C89" s="38"/>
      <c r="D89" s="38"/>
      <c r="E89" s="43" t="s">
        <v>141</v>
      </c>
      <c r="F89" s="38"/>
      <c r="G89" s="38"/>
      <c r="H89" s="38"/>
      <c r="I89" s="38"/>
      <c r="J89" s="39"/>
    </row>
    <row r="90" ht="225">
      <c r="A90" s="29" t="s">
        <v>36</v>
      </c>
      <c r="B90" s="37"/>
      <c r="C90" s="38"/>
      <c r="D90" s="38"/>
      <c r="E90" s="31" t="s">
        <v>142</v>
      </c>
      <c r="F90" s="38"/>
      <c r="G90" s="38"/>
      <c r="H90" s="38"/>
      <c r="I90" s="38"/>
      <c r="J90" s="39"/>
    </row>
    <row r="91">
      <c r="A91" s="29" t="s">
        <v>29</v>
      </c>
      <c r="B91" s="29">
        <v>18</v>
      </c>
      <c r="C91" s="30" t="s">
        <v>143</v>
      </c>
      <c r="D91" s="29" t="s">
        <v>31</v>
      </c>
      <c r="E91" s="31" t="s">
        <v>144</v>
      </c>
      <c r="F91" s="32" t="s">
        <v>95</v>
      </c>
      <c r="G91" s="33">
        <v>102.5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44" t="s">
        <v>31</v>
      </c>
      <c r="F92" s="38"/>
      <c r="G92" s="38"/>
      <c r="H92" s="38"/>
      <c r="I92" s="38"/>
      <c r="J92" s="39"/>
    </row>
    <row r="93" ht="75">
      <c r="A93" s="29" t="s">
        <v>61</v>
      </c>
      <c r="B93" s="37"/>
      <c r="C93" s="38"/>
      <c r="D93" s="38"/>
      <c r="E93" s="43" t="s">
        <v>145</v>
      </c>
      <c r="F93" s="38"/>
      <c r="G93" s="38"/>
      <c r="H93" s="38"/>
      <c r="I93" s="38"/>
      <c r="J93" s="39"/>
    </row>
    <row r="94" ht="105">
      <c r="A94" s="29" t="s">
        <v>36</v>
      </c>
      <c r="B94" s="37"/>
      <c r="C94" s="38"/>
      <c r="D94" s="38"/>
      <c r="E94" s="31" t="s">
        <v>146</v>
      </c>
      <c r="F94" s="38"/>
      <c r="G94" s="38"/>
      <c r="H94" s="38"/>
      <c r="I94" s="38"/>
      <c r="J94" s="39"/>
    </row>
    <row r="95">
      <c r="A95" s="29" t="s">
        <v>29</v>
      </c>
      <c r="B95" s="29">
        <v>19</v>
      </c>
      <c r="C95" s="30" t="s">
        <v>147</v>
      </c>
      <c r="D95" s="29" t="s">
        <v>31</v>
      </c>
      <c r="E95" s="31" t="s">
        <v>148</v>
      </c>
      <c r="F95" s="32" t="s">
        <v>95</v>
      </c>
      <c r="G95" s="33">
        <v>1568.4000000000001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44" t="s">
        <v>31</v>
      </c>
      <c r="F96" s="38"/>
      <c r="G96" s="38"/>
      <c r="H96" s="38"/>
      <c r="I96" s="38"/>
      <c r="J96" s="39"/>
    </row>
    <row r="97" ht="240">
      <c r="A97" s="29" t="s">
        <v>61</v>
      </c>
      <c r="B97" s="37"/>
      <c r="C97" s="38"/>
      <c r="D97" s="38"/>
      <c r="E97" s="43" t="s">
        <v>149</v>
      </c>
      <c r="F97" s="38"/>
      <c r="G97" s="38"/>
      <c r="H97" s="38"/>
      <c r="I97" s="38"/>
      <c r="J97" s="39"/>
    </row>
    <row r="98" ht="150">
      <c r="A98" s="29" t="s">
        <v>36</v>
      </c>
      <c r="B98" s="37"/>
      <c r="C98" s="38"/>
      <c r="D98" s="38"/>
      <c r="E98" s="31" t="s">
        <v>150</v>
      </c>
      <c r="F98" s="38"/>
      <c r="G98" s="38"/>
      <c r="H98" s="38"/>
      <c r="I98" s="38"/>
      <c r="J98" s="39"/>
    </row>
    <row r="99">
      <c r="A99" s="29" t="s">
        <v>29</v>
      </c>
      <c r="B99" s="29">
        <v>20</v>
      </c>
      <c r="C99" s="30" t="s">
        <v>151</v>
      </c>
      <c r="D99" s="29" t="s">
        <v>31</v>
      </c>
      <c r="E99" s="31" t="s">
        <v>152</v>
      </c>
      <c r="F99" s="32" t="s">
        <v>76</v>
      </c>
      <c r="G99" s="33">
        <v>5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44" t="s">
        <v>31</v>
      </c>
      <c r="F100" s="38"/>
      <c r="G100" s="38"/>
      <c r="H100" s="38"/>
      <c r="I100" s="38"/>
      <c r="J100" s="39"/>
    </row>
    <row r="101" ht="75">
      <c r="A101" s="29" t="s">
        <v>61</v>
      </c>
      <c r="B101" s="37"/>
      <c r="C101" s="38"/>
      <c r="D101" s="38"/>
      <c r="E101" s="43" t="s">
        <v>153</v>
      </c>
      <c r="F101" s="38"/>
      <c r="G101" s="38"/>
      <c r="H101" s="38"/>
      <c r="I101" s="38"/>
      <c r="J101" s="39"/>
    </row>
    <row r="102" ht="409.5">
      <c r="A102" s="29" t="s">
        <v>36</v>
      </c>
      <c r="B102" s="37"/>
      <c r="C102" s="38"/>
      <c r="D102" s="38"/>
      <c r="E102" s="31" t="s">
        <v>154</v>
      </c>
      <c r="F102" s="38"/>
      <c r="G102" s="38"/>
      <c r="H102" s="38"/>
      <c r="I102" s="38"/>
      <c r="J102" s="39"/>
    </row>
    <row r="103">
      <c r="A103" s="23" t="s">
        <v>26</v>
      </c>
      <c r="B103" s="24"/>
      <c r="C103" s="25" t="s">
        <v>155</v>
      </c>
      <c r="D103" s="26"/>
      <c r="E103" s="23" t="s">
        <v>156</v>
      </c>
      <c r="F103" s="26"/>
      <c r="G103" s="26"/>
      <c r="H103" s="26"/>
      <c r="I103" s="27">
        <f>SUMIFS(I104:I107,A104:A107,"P")</f>
        <v>0</v>
      </c>
      <c r="J103" s="28"/>
    </row>
    <row r="104">
      <c r="A104" s="29" t="s">
        <v>29</v>
      </c>
      <c r="B104" s="29">
        <v>21</v>
      </c>
      <c r="C104" s="30" t="s">
        <v>157</v>
      </c>
      <c r="D104" s="29" t="s">
        <v>31</v>
      </c>
      <c r="E104" s="31" t="s">
        <v>158</v>
      </c>
      <c r="F104" s="32" t="s">
        <v>159</v>
      </c>
      <c r="G104" s="33">
        <v>2385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4" t="s">
        <v>31</v>
      </c>
      <c r="F105" s="38"/>
      <c r="G105" s="38"/>
      <c r="H105" s="38"/>
      <c r="I105" s="38"/>
      <c r="J105" s="39"/>
    </row>
    <row r="106" ht="240">
      <c r="A106" s="29" t="s">
        <v>61</v>
      </c>
      <c r="B106" s="37"/>
      <c r="C106" s="38"/>
      <c r="D106" s="38"/>
      <c r="E106" s="43" t="s">
        <v>160</v>
      </c>
      <c r="F106" s="38"/>
      <c r="G106" s="38"/>
      <c r="H106" s="38"/>
      <c r="I106" s="38"/>
      <c r="J106" s="39"/>
    </row>
    <row r="107" ht="409.5">
      <c r="A107" s="29" t="s">
        <v>36</v>
      </c>
      <c r="B107" s="37"/>
      <c r="C107" s="38"/>
      <c r="D107" s="38"/>
      <c r="E107" s="31" t="s">
        <v>161</v>
      </c>
      <c r="F107" s="38"/>
      <c r="G107" s="38"/>
      <c r="H107" s="38"/>
      <c r="I107" s="38"/>
      <c r="J107" s="39"/>
    </row>
    <row r="108">
      <c r="A108" s="23" t="s">
        <v>26</v>
      </c>
      <c r="B108" s="24"/>
      <c r="C108" s="25" t="s">
        <v>162</v>
      </c>
      <c r="D108" s="26"/>
      <c r="E108" s="23" t="s">
        <v>55</v>
      </c>
      <c r="F108" s="26"/>
      <c r="G108" s="26"/>
      <c r="H108" s="26"/>
      <c r="I108" s="27">
        <f>SUMIFS(I109:I204,A109:A204,"P")</f>
        <v>0</v>
      </c>
      <c r="J108" s="28"/>
    </row>
    <row r="109">
      <c r="A109" s="29" t="s">
        <v>29</v>
      </c>
      <c r="B109" s="29">
        <v>22</v>
      </c>
      <c r="C109" s="30" t="s">
        <v>163</v>
      </c>
      <c r="D109" s="29" t="s">
        <v>31</v>
      </c>
      <c r="E109" s="31" t="s">
        <v>164</v>
      </c>
      <c r="F109" s="32" t="s">
        <v>76</v>
      </c>
      <c r="G109" s="33">
        <v>92.400000000000006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44" t="s">
        <v>31</v>
      </c>
      <c r="F110" s="38"/>
      <c r="G110" s="38"/>
      <c r="H110" s="38"/>
      <c r="I110" s="38"/>
      <c r="J110" s="39"/>
    </row>
    <row r="111" ht="255">
      <c r="A111" s="29" t="s">
        <v>61</v>
      </c>
      <c r="B111" s="37"/>
      <c r="C111" s="38"/>
      <c r="D111" s="38"/>
      <c r="E111" s="43" t="s">
        <v>165</v>
      </c>
      <c r="F111" s="38"/>
      <c r="G111" s="38"/>
      <c r="H111" s="38"/>
      <c r="I111" s="38"/>
      <c r="J111" s="39"/>
    </row>
    <row r="112" ht="165">
      <c r="A112" s="29" t="s">
        <v>36</v>
      </c>
      <c r="B112" s="37"/>
      <c r="C112" s="38"/>
      <c r="D112" s="38"/>
      <c r="E112" s="31" t="s">
        <v>166</v>
      </c>
      <c r="F112" s="38"/>
      <c r="G112" s="38"/>
      <c r="H112" s="38"/>
      <c r="I112" s="38"/>
      <c r="J112" s="39"/>
    </row>
    <row r="113">
      <c r="A113" s="29" t="s">
        <v>29</v>
      </c>
      <c r="B113" s="29">
        <v>23</v>
      </c>
      <c r="C113" s="30" t="s">
        <v>167</v>
      </c>
      <c r="D113" s="29" t="s">
        <v>31</v>
      </c>
      <c r="E113" s="31" t="s">
        <v>168</v>
      </c>
      <c r="F113" s="32" t="s">
        <v>95</v>
      </c>
      <c r="G113" s="33">
        <v>18849.98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44" t="s">
        <v>31</v>
      </c>
      <c r="F114" s="38"/>
      <c r="G114" s="38"/>
      <c r="H114" s="38"/>
      <c r="I114" s="38"/>
      <c r="J114" s="39"/>
    </row>
    <row r="115" ht="180">
      <c r="A115" s="29" t="s">
        <v>61</v>
      </c>
      <c r="B115" s="37"/>
      <c r="C115" s="38"/>
      <c r="D115" s="38"/>
      <c r="E115" s="43" t="s">
        <v>169</v>
      </c>
      <c r="F115" s="38"/>
      <c r="G115" s="38"/>
      <c r="H115" s="38"/>
      <c r="I115" s="38"/>
      <c r="J115" s="39"/>
    </row>
    <row r="116" ht="90">
      <c r="A116" s="29" t="s">
        <v>36</v>
      </c>
      <c r="B116" s="37"/>
      <c r="C116" s="38"/>
      <c r="D116" s="38"/>
      <c r="E116" s="31" t="s">
        <v>170</v>
      </c>
      <c r="F116" s="38"/>
      <c r="G116" s="38"/>
      <c r="H116" s="38"/>
      <c r="I116" s="38"/>
      <c r="J116" s="39"/>
    </row>
    <row r="117">
      <c r="A117" s="29" t="s">
        <v>29</v>
      </c>
      <c r="B117" s="29">
        <v>24</v>
      </c>
      <c r="C117" s="30" t="s">
        <v>171</v>
      </c>
      <c r="D117" s="29" t="s">
        <v>111</v>
      </c>
      <c r="E117" s="31" t="s">
        <v>172</v>
      </c>
      <c r="F117" s="32" t="s">
        <v>95</v>
      </c>
      <c r="G117" s="33">
        <v>603.63999999999999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44" t="s">
        <v>31</v>
      </c>
      <c r="F118" s="38"/>
      <c r="G118" s="38"/>
      <c r="H118" s="38"/>
      <c r="I118" s="38"/>
      <c r="J118" s="39"/>
    </row>
    <row r="119" ht="240">
      <c r="A119" s="29" t="s">
        <v>61</v>
      </c>
      <c r="B119" s="37"/>
      <c r="C119" s="38"/>
      <c r="D119" s="38"/>
      <c r="E119" s="43" t="s">
        <v>173</v>
      </c>
      <c r="F119" s="38"/>
      <c r="G119" s="38"/>
      <c r="H119" s="38"/>
      <c r="I119" s="38"/>
      <c r="J119" s="39"/>
    </row>
    <row r="120" ht="90">
      <c r="A120" s="29" t="s">
        <v>36</v>
      </c>
      <c r="B120" s="37"/>
      <c r="C120" s="38"/>
      <c r="D120" s="38"/>
      <c r="E120" s="31" t="s">
        <v>170</v>
      </c>
      <c r="F120" s="38"/>
      <c r="G120" s="38"/>
      <c r="H120" s="38"/>
      <c r="I120" s="38"/>
      <c r="J120" s="39"/>
    </row>
    <row r="121">
      <c r="A121" s="29" t="s">
        <v>29</v>
      </c>
      <c r="B121" s="29">
        <v>25</v>
      </c>
      <c r="C121" s="30" t="s">
        <v>171</v>
      </c>
      <c r="D121" s="29" t="s">
        <v>174</v>
      </c>
      <c r="E121" s="31" t="s">
        <v>172</v>
      </c>
      <c r="F121" s="32" t="s">
        <v>95</v>
      </c>
      <c r="G121" s="33">
        <v>30.289999999999999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44" t="s">
        <v>31</v>
      </c>
      <c r="F122" s="38"/>
      <c r="G122" s="38"/>
      <c r="H122" s="38"/>
      <c r="I122" s="38"/>
      <c r="J122" s="39"/>
    </row>
    <row r="123" ht="60">
      <c r="A123" s="29" t="s">
        <v>61</v>
      </c>
      <c r="B123" s="37"/>
      <c r="C123" s="38"/>
      <c r="D123" s="38"/>
      <c r="E123" s="43" t="s">
        <v>175</v>
      </c>
      <c r="F123" s="38"/>
      <c r="G123" s="38"/>
      <c r="H123" s="38"/>
      <c r="I123" s="38"/>
      <c r="J123" s="39"/>
    </row>
    <row r="124" ht="90">
      <c r="A124" s="29" t="s">
        <v>36</v>
      </c>
      <c r="B124" s="37"/>
      <c r="C124" s="38"/>
      <c r="D124" s="38"/>
      <c r="E124" s="31" t="s">
        <v>170</v>
      </c>
      <c r="F124" s="38"/>
      <c r="G124" s="38"/>
      <c r="H124" s="38"/>
      <c r="I124" s="38"/>
      <c r="J124" s="39"/>
    </row>
    <row r="125">
      <c r="A125" s="29" t="s">
        <v>29</v>
      </c>
      <c r="B125" s="29">
        <v>26</v>
      </c>
      <c r="C125" s="30" t="s">
        <v>176</v>
      </c>
      <c r="D125" s="29" t="s">
        <v>64</v>
      </c>
      <c r="E125" s="31" t="s">
        <v>177</v>
      </c>
      <c r="F125" s="32" t="s">
        <v>95</v>
      </c>
      <c r="G125" s="33">
        <v>416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31" t="s">
        <v>178</v>
      </c>
      <c r="F126" s="38"/>
      <c r="G126" s="38"/>
      <c r="H126" s="38"/>
      <c r="I126" s="38"/>
      <c r="J126" s="39"/>
    </row>
    <row r="127" ht="105">
      <c r="A127" s="29" t="s">
        <v>61</v>
      </c>
      <c r="B127" s="37"/>
      <c r="C127" s="38"/>
      <c r="D127" s="38"/>
      <c r="E127" s="43" t="s">
        <v>179</v>
      </c>
      <c r="F127" s="38"/>
      <c r="G127" s="38"/>
      <c r="H127" s="38"/>
      <c r="I127" s="38"/>
      <c r="J127" s="39"/>
    </row>
    <row r="128" ht="90">
      <c r="A128" s="29" t="s">
        <v>36</v>
      </c>
      <c r="B128" s="37"/>
      <c r="C128" s="38"/>
      <c r="D128" s="38"/>
      <c r="E128" s="31" t="s">
        <v>170</v>
      </c>
      <c r="F128" s="38"/>
      <c r="G128" s="38"/>
      <c r="H128" s="38"/>
      <c r="I128" s="38"/>
      <c r="J128" s="39"/>
    </row>
    <row r="129">
      <c r="A129" s="29" t="s">
        <v>29</v>
      </c>
      <c r="B129" s="29">
        <v>27</v>
      </c>
      <c r="C129" s="30" t="s">
        <v>180</v>
      </c>
      <c r="D129" s="29" t="s">
        <v>31</v>
      </c>
      <c r="E129" s="31" t="s">
        <v>181</v>
      </c>
      <c r="F129" s="32" t="s">
        <v>95</v>
      </c>
      <c r="G129" s="33">
        <v>1049.02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44" t="s">
        <v>31</v>
      </c>
      <c r="F130" s="38"/>
      <c r="G130" s="38"/>
      <c r="H130" s="38"/>
      <c r="I130" s="38"/>
      <c r="J130" s="39"/>
    </row>
    <row r="131" ht="409.5">
      <c r="A131" s="29" t="s">
        <v>61</v>
      </c>
      <c r="B131" s="37"/>
      <c r="C131" s="38"/>
      <c r="D131" s="38"/>
      <c r="E131" s="43" t="s">
        <v>182</v>
      </c>
      <c r="F131" s="38"/>
      <c r="G131" s="38"/>
      <c r="H131" s="38"/>
      <c r="I131" s="38"/>
      <c r="J131" s="39"/>
    </row>
    <row r="132" ht="150">
      <c r="A132" s="29" t="s">
        <v>36</v>
      </c>
      <c r="B132" s="37"/>
      <c r="C132" s="38"/>
      <c r="D132" s="38"/>
      <c r="E132" s="31" t="s">
        <v>183</v>
      </c>
      <c r="F132" s="38"/>
      <c r="G132" s="38"/>
      <c r="H132" s="38"/>
      <c r="I132" s="38"/>
      <c r="J132" s="39"/>
    </row>
    <row r="133">
      <c r="A133" s="29" t="s">
        <v>29</v>
      </c>
      <c r="B133" s="29">
        <v>28</v>
      </c>
      <c r="C133" s="30" t="s">
        <v>184</v>
      </c>
      <c r="D133" s="29" t="s">
        <v>31</v>
      </c>
      <c r="E133" s="31" t="s">
        <v>185</v>
      </c>
      <c r="F133" s="32" t="s">
        <v>95</v>
      </c>
      <c r="G133" s="33">
        <v>20030.799999999999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44" t="s">
        <v>31</v>
      </c>
      <c r="F134" s="38"/>
      <c r="G134" s="38"/>
      <c r="H134" s="38"/>
      <c r="I134" s="38"/>
      <c r="J134" s="39"/>
    </row>
    <row r="135" ht="225">
      <c r="A135" s="29" t="s">
        <v>61</v>
      </c>
      <c r="B135" s="37"/>
      <c r="C135" s="38"/>
      <c r="D135" s="38"/>
      <c r="E135" s="43" t="s">
        <v>186</v>
      </c>
      <c r="F135" s="38"/>
      <c r="G135" s="38"/>
      <c r="H135" s="38"/>
      <c r="I135" s="38"/>
      <c r="J135" s="39"/>
    </row>
    <row r="136" ht="120">
      <c r="A136" s="29" t="s">
        <v>36</v>
      </c>
      <c r="B136" s="37"/>
      <c r="C136" s="38"/>
      <c r="D136" s="38"/>
      <c r="E136" s="31" t="s">
        <v>187</v>
      </c>
      <c r="F136" s="38"/>
      <c r="G136" s="38"/>
      <c r="H136" s="38"/>
      <c r="I136" s="38"/>
      <c r="J136" s="39"/>
    </row>
    <row r="137">
      <c r="A137" s="29" t="s">
        <v>29</v>
      </c>
      <c r="B137" s="29">
        <v>29</v>
      </c>
      <c r="C137" s="30" t="s">
        <v>188</v>
      </c>
      <c r="D137" s="29" t="s">
        <v>31</v>
      </c>
      <c r="E137" s="31" t="s">
        <v>189</v>
      </c>
      <c r="F137" s="32" t="s">
        <v>76</v>
      </c>
      <c r="G137" s="33">
        <v>538.29999999999995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44" t="s">
        <v>31</v>
      </c>
      <c r="F138" s="38"/>
      <c r="G138" s="38"/>
      <c r="H138" s="38"/>
      <c r="I138" s="38"/>
      <c r="J138" s="39"/>
    </row>
    <row r="139" ht="180">
      <c r="A139" s="29" t="s">
        <v>61</v>
      </c>
      <c r="B139" s="37"/>
      <c r="C139" s="38"/>
      <c r="D139" s="38"/>
      <c r="E139" s="43" t="s">
        <v>190</v>
      </c>
      <c r="F139" s="38"/>
      <c r="G139" s="38"/>
      <c r="H139" s="38"/>
      <c r="I139" s="38"/>
      <c r="J139" s="39"/>
    </row>
    <row r="140" ht="120">
      <c r="A140" s="29" t="s">
        <v>36</v>
      </c>
      <c r="B140" s="37"/>
      <c r="C140" s="38"/>
      <c r="D140" s="38"/>
      <c r="E140" s="31" t="s">
        <v>191</v>
      </c>
      <c r="F140" s="38"/>
      <c r="G140" s="38"/>
      <c r="H140" s="38"/>
      <c r="I140" s="38"/>
      <c r="J140" s="39"/>
    </row>
    <row r="141">
      <c r="A141" s="29" t="s">
        <v>29</v>
      </c>
      <c r="B141" s="29">
        <v>30</v>
      </c>
      <c r="C141" s="30" t="s">
        <v>192</v>
      </c>
      <c r="D141" s="29" t="s">
        <v>31</v>
      </c>
      <c r="E141" s="31" t="s">
        <v>193</v>
      </c>
      <c r="F141" s="32" t="s">
        <v>95</v>
      </c>
      <c r="G141" s="33">
        <v>771.39999999999998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44" t="s">
        <v>31</v>
      </c>
      <c r="F142" s="38"/>
      <c r="G142" s="38"/>
      <c r="H142" s="38"/>
      <c r="I142" s="38"/>
      <c r="J142" s="39"/>
    </row>
    <row r="143" ht="180">
      <c r="A143" s="29" t="s">
        <v>61</v>
      </c>
      <c r="B143" s="37"/>
      <c r="C143" s="38"/>
      <c r="D143" s="38"/>
      <c r="E143" s="43" t="s">
        <v>194</v>
      </c>
      <c r="F143" s="38"/>
      <c r="G143" s="38"/>
      <c r="H143" s="38"/>
      <c r="I143" s="38"/>
      <c r="J143" s="39"/>
    </row>
    <row r="144" ht="120">
      <c r="A144" s="29" t="s">
        <v>36</v>
      </c>
      <c r="B144" s="37"/>
      <c r="C144" s="38"/>
      <c r="D144" s="38"/>
      <c r="E144" s="31" t="s">
        <v>195</v>
      </c>
      <c r="F144" s="38"/>
      <c r="G144" s="38"/>
      <c r="H144" s="38"/>
      <c r="I144" s="38"/>
      <c r="J144" s="39"/>
    </row>
    <row r="145">
      <c r="A145" s="29" t="s">
        <v>29</v>
      </c>
      <c r="B145" s="29">
        <v>31</v>
      </c>
      <c r="C145" s="30" t="s">
        <v>196</v>
      </c>
      <c r="D145" s="29" t="s">
        <v>67</v>
      </c>
      <c r="E145" s="31" t="s">
        <v>197</v>
      </c>
      <c r="F145" s="32" t="s">
        <v>95</v>
      </c>
      <c r="G145" s="33">
        <v>324.5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44" t="s">
        <v>31</v>
      </c>
      <c r="F146" s="38"/>
      <c r="G146" s="38"/>
      <c r="H146" s="38"/>
      <c r="I146" s="38"/>
      <c r="J146" s="39"/>
    </row>
    <row r="147" ht="135">
      <c r="A147" s="29" t="s">
        <v>61</v>
      </c>
      <c r="B147" s="37"/>
      <c r="C147" s="38"/>
      <c r="D147" s="38"/>
      <c r="E147" s="43" t="s">
        <v>198</v>
      </c>
      <c r="F147" s="38"/>
      <c r="G147" s="38"/>
      <c r="H147" s="38"/>
      <c r="I147" s="38"/>
      <c r="J147" s="39"/>
    </row>
    <row r="148" ht="120">
      <c r="A148" s="29" t="s">
        <v>36</v>
      </c>
      <c r="B148" s="37"/>
      <c r="C148" s="38"/>
      <c r="D148" s="38"/>
      <c r="E148" s="31" t="s">
        <v>195</v>
      </c>
      <c r="F148" s="38"/>
      <c r="G148" s="38"/>
      <c r="H148" s="38"/>
      <c r="I148" s="38"/>
      <c r="J148" s="39"/>
    </row>
    <row r="149">
      <c r="A149" s="29" t="s">
        <v>29</v>
      </c>
      <c r="B149" s="29">
        <v>32</v>
      </c>
      <c r="C149" s="30" t="s">
        <v>199</v>
      </c>
      <c r="D149" s="29" t="s">
        <v>64</v>
      </c>
      <c r="E149" s="31" t="s">
        <v>200</v>
      </c>
      <c r="F149" s="32" t="s">
        <v>95</v>
      </c>
      <c r="G149" s="33">
        <v>38250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34</v>
      </c>
      <c r="B150" s="37"/>
      <c r="C150" s="38"/>
      <c r="D150" s="38"/>
      <c r="E150" s="31" t="s">
        <v>201</v>
      </c>
      <c r="F150" s="38"/>
      <c r="G150" s="38"/>
      <c r="H150" s="38"/>
      <c r="I150" s="38"/>
      <c r="J150" s="39"/>
    </row>
    <row r="151" ht="210">
      <c r="A151" s="29" t="s">
        <v>61</v>
      </c>
      <c r="B151" s="37"/>
      <c r="C151" s="38"/>
      <c r="D151" s="38"/>
      <c r="E151" s="43" t="s">
        <v>202</v>
      </c>
      <c r="F151" s="38"/>
      <c r="G151" s="38"/>
      <c r="H151" s="38"/>
      <c r="I151" s="38"/>
      <c r="J151" s="39"/>
    </row>
    <row r="152" ht="120">
      <c r="A152" s="29" t="s">
        <v>36</v>
      </c>
      <c r="B152" s="37"/>
      <c r="C152" s="38"/>
      <c r="D152" s="38"/>
      <c r="E152" s="31" t="s">
        <v>195</v>
      </c>
      <c r="F152" s="38"/>
      <c r="G152" s="38"/>
      <c r="H152" s="38"/>
      <c r="I152" s="38"/>
      <c r="J152" s="39"/>
    </row>
    <row r="153">
      <c r="A153" s="29" t="s">
        <v>29</v>
      </c>
      <c r="B153" s="29">
        <v>33</v>
      </c>
      <c r="C153" s="30" t="s">
        <v>203</v>
      </c>
      <c r="D153" s="29" t="s">
        <v>31</v>
      </c>
      <c r="E153" s="31" t="s">
        <v>204</v>
      </c>
      <c r="F153" s="32" t="s">
        <v>95</v>
      </c>
      <c r="G153" s="33">
        <v>38250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31" t="s">
        <v>205</v>
      </c>
      <c r="F154" s="38"/>
      <c r="G154" s="38"/>
      <c r="H154" s="38"/>
      <c r="I154" s="38"/>
      <c r="J154" s="39"/>
    </row>
    <row r="155" ht="165">
      <c r="A155" s="29" t="s">
        <v>61</v>
      </c>
      <c r="B155" s="37"/>
      <c r="C155" s="38"/>
      <c r="D155" s="38"/>
      <c r="E155" s="43" t="s">
        <v>206</v>
      </c>
      <c r="F155" s="38"/>
      <c r="G155" s="38"/>
      <c r="H155" s="38"/>
      <c r="I155" s="38"/>
      <c r="J155" s="39"/>
    </row>
    <row r="156" ht="195">
      <c r="A156" s="29" t="s">
        <v>36</v>
      </c>
      <c r="B156" s="37"/>
      <c r="C156" s="38"/>
      <c r="D156" s="38"/>
      <c r="E156" s="31" t="s">
        <v>207</v>
      </c>
      <c r="F156" s="38"/>
      <c r="G156" s="38"/>
      <c r="H156" s="38"/>
      <c r="I156" s="38"/>
      <c r="J156" s="39"/>
    </row>
    <row r="157">
      <c r="A157" s="29" t="s">
        <v>29</v>
      </c>
      <c r="B157" s="29">
        <v>34</v>
      </c>
      <c r="C157" s="30" t="s">
        <v>208</v>
      </c>
      <c r="D157" s="29" t="s">
        <v>31</v>
      </c>
      <c r="E157" s="31" t="s">
        <v>209</v>
      </c>
      <c r="F157" s="32" t="s">
        <v>95</v>
      </c>
      <c r="G157" s="33">
        <v>19479.599999999999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4" t="s">
        <v>31</v>
      </c>
      <c r="F158" s="38"/>
      <c r="G158" s="38"/>
      <c r="H158" s="38"/>
      <c r="I158" s="38"/>
      <c r="J158" s="39"/>
    </row>
    <row r="159" ht="195">
      <c r="A159" s="29" t="s">
        <v>61</v>
      </c>
      <c r="B159" s="37"/>
      <c r="C159" s="38"/>
      <c r="D159" s="38"/>
      <c r="E159" s="43" t="s">
        <v>210</v>
      </c>
      <c r="F159" s="38"/>
      <c r="G159" s="38"/>
      <c r="H159" s="38"/>
      <c r="I159" s="38"/>
      <c r="J159" s="39"/>
    </row>
    <row r="160" ht="195">
      <c r="A160" s="29" t="s">
        <v>36</v>
      </c>
      <c r="B160" s="37"/>
      <c r="C160" s="38"/>
      <c r="D160" s="38"/>
      <c r="E160" s="31" t="s">
        <v>207</v>
      </c>
      <c r="F160" s="38"/>
      <c r="G160" s="38"/>
      <c r="H160" s="38"/>
      <c r="I160" s="38"/>
      <c r="J160" s="39"/>
    </row>
    <row r="161">
      <c r="A161" s="29" t="s">
        <v>29</v>
      </c>
      <c r="B161" s="29">
        <v>35</v>
      </c>
      <c r="C161" s="30" t="s">
        <v>211</v>
      </c>
      <c r="D161" s="29" t="s">
        <v>31</v>
      </c>
      <c r="E161" s="31" t="s">
        <v>212</v>
      </c>
      <c r="F161" s="32" t="s">
        <v>95</v>
      </c>
      <c r="G161" s="33">
        <v>19917.599999999999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34</v>
      </c>
      <c r="B162" s="37"/>
      <c r="C162" s="38"/>
      <c r="D162" s="38"/>
      <c r="E162" s="44" t="s">
        <v>31</v>
      </c>
      <c r="F162" s="38"/>
      <c r="G162" s="38"/>
      <c r="H162" s="38"/>
      <c r="I162" s="38"/>
      <c r="J162" s="39"/>
    </row>
    <row r="163" ht="210">
      <c r="A163" s="29" t="s">
        <v>61</v>
      </c>
      <c r="B163" s="37"/>
      <c r="C163" s="38"/>
      <c r="D163" s="38"/>
      <c r="E163" s="43" t="s">
        <v>213</v>
      </c>
      <c r="F163" s="38"/>
      <c r="G163" s="38"/>
      <c r="H163" s="38"/>
      <c r="I163" s="38"/>
      <c r="J163" s="39"/>
    </row>
    <row r="164" ht="195">
      <c r="A164" s="29" t="s">
        <v>36</v>
      </c>
      <c r="B164" s="37"/>
      <c r="C164" s="38"/>
      <c r="D164" s="38"/>
      <c r="E164" s="31" t="s">
        <v>207</v>
      </c>
      <c r="F164" s="38"/>
      <c r="G164" s="38"/>
      <c r="H164" s="38"/>
      <c r="I164" s="38"/>
      <c r="J164" s="39"/>
    </row>
    <row r="165">
      <c r="A165" s="29" t="s">
        <v>29</v>
      </c>
      <c r="B165" s="29">
        <v>36</v>
      </c>
      <c r="C165" s="30" t="s">
        <v>214</v>
      </c>
      <c r="D165" s="29" t="s">
        <v>31</v>
      </c>
      <c r="E165" s="31" t="s">
        <v>215</v>
      </c>
      <c r="F165" s="32" t="s">
        <v>76</v>
      </c>
      <c r="G165" s="33">
        <v>69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30">
      <c r="A166" s="29" t="s">
        <v>34</v>
      </c>
      <c r="B166" s="37"/>
      <c r="C166" s="38"/>
      <c r="D166" s="38"/>
      <c r="E166" s="31" t="s">
        <v>216</v>
      </c>
      <c r="F166" s="38"/>
      <c r="G166" s="38"/>
      <c r="H166" s="38"/>
      <c r="I166" s="38"/>
      <c r="J166" s="39"/>
    </row>
    <row r="167" ht="75">
      <c r="A167" s="29" t="s">
        <v>61</v>
      </c>
      <c r="B167" s="37"/>
      <c r="C167" s="38"/>
      <c r="D167" s="38"/>
      <c r="E167" s="43" t="s">
        <v>217</v>
      </c>
      <c r="F167" s="38"/>
      <c r="G167" s="38"/>
      <c r="H167" s="38"/>
      <c r="I167" s="38"/>
      <c r="J167" s="39"/>
    </row>
    <row r="168" ht="195">
      <c r="A168" s="29" t="s">
        <v>36</v>
      </c>
      <c r="B168" s="37"/>
      <c r="C168" s="38"/>
      <c r="D168" s="38"/>
      <c r="E168" s="31" t="s">
        <v>207</v>
      </c>
      <c r="F168" s="38"/>
      <c r="G168" s="38"/>
      <c r="H168" s="38"/>
      <c r="I168" s="38"/>
      <c r="J168" s="39"/>
    </row>
    <row r="169">
      <c r="A169" s="29" t="s">
        <v>29</v>
      </c>
      <c r="B169" s="29">
        <v>37</v>
      </c>
      <c r="C169" s="30" t="s">
        <v>218</v>
      </c>
      <c r="D169" s="29" t="s">
        <v>31</v>
      </c>
      <c r="E169" s="31" t="s">
        <v>219</v>
      </c>
      <c r="F169" s="32" t="s">
        <v>95</v>
      </c>
      <c r="G169" s="33">
        <v>639.85000000000002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34</v>
      </c>
      <c r="B170" s="37"/>
      <c r="C170" s="38"/>
      <c r="D170" s="38"/>
      <c r="E170" s="44" t="s">
        <v>31</v>
      </c>
      <c r="F170" s="38"/>
      <c r="G170" s="38"/>
      <c r="H170" s="38"/>
      <c r="I170" s="38"/>
      <c r="J170" s="39"/>
    </row>
    <row r="171" ht="255">
      <c r="A171" s="29" t="s">
        <v>61</v>
      </c>
      <c r="B171" s="37"/>
      <c r="C171" s="38"/>
      <c r="D171" s="38"/>
      <c r="E171" s="43" t="s">
        <v>220</v>
      </c>
      <c r="F171" s="38"/>
      <c r="G171" s="38"/>
      <c r="H171" s="38"/>
      <c r="I171" s="38"/>
      <c r="J171" s="39"/>
    </row>
    <row r="172" ht="195">
      <c r="A172" s="29" t="s">
        <v>36</v>
      </c>
      <c r="B172" s="37"/>
      <c r="C172" s="38"/>
      <c r="D172" s="38"/>
      <c r="E172" s="31" t="s">
        <v>207</v>
      </c>
      <c r="F172" s="38"/>
      <c r="G172" s="38"/>
      <c r="H172" s="38"/>
      <c r="I172" s="38"/>
      <c r="J172" s="39"/>
    </row>
    <row r="173" ht="30">
      <c r="A173" s="29" t="s">
        <v>29</v>
      </c>
      <c r="B173" s="29">
        <v>38</v>
      </c>
      <c r="C173" s="30" t="s">
        <v>221</v>
      </c>
      <c r="D173" s="29" t="s">
        <v>31</v>
      </c>
      <c r="E173" s="31" t="s">
        <v>222</v>
      </c>
      <c r="F173" s="32" t="s">
        <v>95</v>
      </c>
      <c r="G173" s="33">
        <v>324.5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34</v>
      </c>
      <c r="B174" s="37"/>
      <c r="C174" s="38"/>
      <c r="D174" s="38"/>
      <c r="E174" s="31" t="s">
        <v>223</v>
      </c>
      <c r="F174" s="38"/>
      <c r="G174" s="38"/>
      <c r="H174" s="38"/>
      <c r="I174" s="38"/>
      <c r="J174" s="39"/>
    </row>
    <row r="175" ht="120">
      <c r="A175" s="29" t="s">
        <v>61</v>
      </c>
      <c r="B175" s="37"/>
      <c r="C175" s="38"/>
      <c r="D175" s="38"/>
      <c r="E175" s="43" t="s">
        <v>224</v>
      </c>
      <c r="F175" s="38"/>
      <c r="G175" s="38"/>
      <c r="H175" s="38"/>
      <c r="I175" s="38"/>
      <c r="J175" s="39"/>
    </row>
    <row r="176" ht="195">
      <c r="A176" s="29" t="s">
        <v>36</v>
      </c>
      <c r="B176" s="37"/>
      <c r="C176" s="38"/>
      <c r="D176" s="38"/>
      <c r="E176" s="31" t="s">
        <v>207</v>
      </c>
      <c r="F176" s="38"/>
      <c r="G176" s="38"/>
      <c r="H176" s="38"/>
      <c r="I176" s="38"/>
      <c r="J176" s="39"/>
    </row>
    <row r="177">
      <c r="A177" s="29" t="s">
        <v>29</v>
      </c>
      <c r="B177" s="29">
        <v>39</v>
      </c>
      <c r="C177" s="30" t="s">
        <v>225</v>
      </c>
      <c r="D177" s="29" t="s">
        <v>226</v>
      </c>
      <c r="E177" s="31" t="s">
        <v>227</v>
      </c>
      <c r="F177" s="32" t="s">
        <v>95</v>
      </c>
      <c r="G177" s="33">
        <v>220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 ht="30">
      <c r="A178" s="29" t="s">
        <v>34</v>
      </c>
      <c r="B178" s="37"/>
      <c r="C178" s="38"/>
      <c r="D178" s="38"/>
      <c r="E178" s="31" t="s">
        <v>228</v>
      </c>
      <c r="F178" s="38"/>
      <c r="G178" s="38"/>
      <c r="H178" s="38"/>
      <c r="I178" s="38"/>
      <c r="J178" s="39"/>
    </row>
    <row r="179" ht="195">
      <c r="A179" s="29" t="s">
        <v>61</v>
      </c>
      <c r="B179" s="37"/>
      <c r="C179" s="38"/>
      <c r="D179" s="38"/>
      <c r="E179" s="43" t="s">
        <v>229</v>
      </c>
      <c r="F179" s="38"/>
      <c r="G179" s="38"/>
      <c r="H179" s="38"/>
      <c r="I179" s="38"/>
      <c r="J179" s="39"/>
    </row>
    <row r="180" ht="225">
      <c r="A180" s="29" t="s">
        <v>36</v>
      </c>
      <c r="B180" s="37"/>
      <c r="C180" s="38"/>
      <c r="D180" s="38"/>
      <c r="E180" s="31" t="s">
        <v>230</v>
      </c>
      <c r="F180" s="38"/>
      <c r="G180" s="38"/>
      <c r="H180" s="38"/>
      <c r="I180" s="38"/>
      <c r="J180" s="39"/>
    </row>
    <row r="181">
      <c r="A181" s="29" t="s">
        <v>29</v>
      </c>
      <c r="B181" s="29">
        <v>40</v>
      </c>
      <c r="C181" s="30" t="s">
        <v>231</v>
      </c>
      <c r="D181" s="29" t="s">
        <v>31</v>
      </c>
      <c r="E181" s="31" t="s">
        <v>232</v>
      </c>
      <c r="F181" s="32" t="s">
        <v>95</v>
      </c>
      <c r="G181" s="33">
        <v>60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34</v>
      </c>
      <c r="B182" s="37"/>
      <c r="C182" s="38"/>
      <c r="D182" s="38"/>
      <c r="E182" s="44" t="s">
        <v>31</v>
      </c>
      <c r="F182" s="38"/>
      <c r="G182" s="38"/>
      <c r="H182" s="38"/>
      <c r="I182" s="38"/>
      <c r="J182" s="39"/>
    </row>
    <row r="183" ht="105">
      <c r="A183" s="29" t="s">
        <v>61</v>
      </c>
      <c r="B183" s="37"/>
      <c r="C183" s="38"/>
      <c r="D183" s="38"/>
      <c r="E183" s="43" t="s">
        <v>233</v>
      </c>
      <c r="F183" s="38"/>
      <c r="G183" s="38"/>
      <c r="H183" s="38"/>
      <c r="I183" s="38"/>
      <c r="J183" s="39"/>
    </row>
    <row r="184" ht="225">
      <c r="A184" s="29" t="s">
        <v>36</v>
      </c>
      <c r="B184" s="37"/>
      <c r="C184" s="38"/>
      <c r="D184" s="38"/>
      <c r="E184" s="31" t="s">
        <v>230</v>
      </c>
      <c r="F184" s="38"/>
      <c r="G184" s="38"/>
      <c r="H184" s="38"/>
      <c r="I184" s="38"/>
      <c r="J184" s="39"/>
    </row>
    <row r="185">
      <c r="A185" s="29" t="s">
        <v>29</v>
      </c>
      <c r="B185" s="29">
        <v>41</v>
      </c>
      <c r="C185" s="30" t="s">
        <v>234</v>
      </c>
      <c r="D185" s="29" t="s">
        <v>31</v>
      </c>
      <c r="E185" s="31" t="s">
        <v>235</v>
      </c>
      <c r="F185" s="32" t="s">
        <v>95</v>
      </c>
      <c r="G185" s="33">
        <v>13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>
      <c r="A186" s="29" t="s">
        <v>34</v>
      </c>
      <c r="B186" s="37"/>
      <c r="C186" s="38"/>
      <c r="D186" s="38"/>
      <c r="E186" s="44" t="s">
        <v>31</v>
      </c>
      <c r="F186" s="38"/>
      <c r="G186" s="38"/>
      <c r="H186" s="38"/>
      <c r="I186" s="38"/>
      <c r="J186" s="39"/>
    </row>
    <row r="187" ht="105">
      <c r="A187" s="29" t="s">
        <v>61</v>
      </c>
      <c r="B187" s="37"/>
      <c r="C187" s="38"/>
      <c r="D187" s="38"/>
      <c r="E187" s="43" t="s">
        <v>236</v>
      </c>
      <c r="F187" s="38"/>
      <c r="G187" s="38"/>
      <c r="H187" s="38"/>
      <c r="I187" s="38"/>
      <c r="J187" s="39"/>
    </row>
    <row r="188" ht="225">
      <c r="A188" s="29" t="s">
        <v>36</v>
      </c>
      <c r="B188" s="37"/>
      <c r="C188" s="38"/>
      <c r="D188" s="38"/>
      <c r="E188" s="31" t="s">
        <v>230</v>
      </c>
      <c r="F188" s="38"/>
      <c r="G188" s="38"/>
      <c r="H188" s="38"/>
      <c r="I188" s="38"/>
      <c r="J188" s="39"/>
    </row>
    <row r="189" ht="30">
      <c r="A189" s="29" t="s">
        <v>29</v>
      </c>
      <c r="B189" s="29">
        <v>42</v>
      </c>
      <c r="C189" s="30" t="s">
        <v>237</v>
      </c>
      <c r="D189" s="29" t="s">
        <v>31</v>
      </c>
      <c r="E189" s="31" t="s">
        <v>238</v>
      </c>
      <c r="F189" s="32" t="s">
        <v>95</v>
      </c>
      <c r="G189" s="33">
        <v>6.7999999999999998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34</v>
      </c>
      <c r="B190" s="37"/>
      <c r="C190" s="38"/>
      <c r="D190" s="38"/>
      <c r="E190" s="44" t="s">
        <v>31</v>
      </c>
      <c r="F190" s="38"/>
      <c r="G190" s="38"/>
      <c r="H190" s="38"/>
      <c r="I190" s="38"/>
      <c r="J190" s="39"/>
    </row>
    <row r="191" ht="105">
      <c r="A191" s="29" t="s">
        <v>61</v>
      </c>
      <c r="B191" s="37"/>
      <c r="C191" s="38"/>
      <c r="D191" s="38"/>
      <c r="E191" s="43" t="s">
        <v>239</v>
      </c>
      <c r="F191" s="38"/>
      <c r="G191" s="38"/>
      <c r="H191" s="38"/>
      <c r="I191" s="38"/>
      <c r="J191" s="39"/>
    </row>
    <row r="192" ht="225">
      <c r="A192" s="29" t="s">
        <v>36</v>
      </c>
      <c r="B192" s="37"/>
      <c r="C192" s="38"/>
      <c r="D192" s="38"/>
      <c r="E192" s="31" t="s">
        <v>230</v>
      </c>
      <c r="F192" s="38"/>
      <c r="G192" s="38"/>
      <c r="H192" s="38"/>
      <c r="I192" s="38"/>
      <c r="J192" s="39"/>
    </row>
    <row r="193">
      <c r="A193" s="29" t="s">
        <v>29</v>
      </c>
      <c r="B193" s="29">
        <v>43</v>
      </c>
      <c r="C193" s="30" t="s">
        <v>240</v>
      </c>
      <c r="D193" s="29" t="s">
        <v>31</v>
      </c>
      <c r="E193" s="31" t="s">
        <v>241</v>
      </c>
      <c r="F193" s="32" t="s">
        <v>100</v>
      </c>
      <c r="G193" s="33">
        <v>905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>
      <c r="A194" s="29" t="s">
        <v>34</v>
      </c>
      <c r="B194" s="37"/>
      <c r="C194" s="38"/>
      <c r="D194" s="38"/>
      <c r="E194" s="44" t="s">
        <v>31</v>
      </c>
      <c r="F194" s="38"/>
      <c r="G194" s="38"/>
      <c r="H194" s="38"/>
      <c r="I194" s="38"/>
      <c r="J194" s="39"/>
    </row>
    <row r="195" ht="409.5">
      <c r="A195" s="29" t="s">
        <v>61</v>
      </c>
      <c r="B195" s="37"/>
      <c r="C195" s="38"/>
      <c r="D195" s="38"/>
      <c r="E195" s="43" t="s">
        <v>242</v>
      </c>
      <c r="F195" s="38"/>
      <c r="G195" s="38"/>
      <c r="H195" s="38"/>
      <c r="I195" s="38"/>
      <c r="J195" s="39"/>
    </row>
    <row r="196" ht="75">
      <c r="A196" s="29" t="s">
        <v>36</v>
      </c>
      <c r="B196" s="37"/>
      <c r="C196" s="38"/>
      <c r="D196" s="38"/>
      <c r="E196" s="31" t="s">
        <v>243</v>
      </c>
      <c r="F196" s="38"/>
      <c r="G196" s="38"/>
      <c r="H196" s="38"/>
      <c r="I196" s="38"/>
      <c r="J196" s="39"/>
    </row>
    <row r="197">
      <c r="A197" s="29" t="s">
        <v>29</v>
      </c>
      <c r="B197" s="29">
        <v>53</v>
      </c>
      <c r="C197" s="30" t="s">
        <v>199</v>
      </c>
      <c r="D197" s="29" t="s">
        <v>86</v>
      </c>
      <c r="E197" s="31" t="s">
        <v>200</v>
      </c>
      <c r="F197" s="32" t="s">
        <v>95</v>
      </c>
      <c r="G197" s="33">
        <v>38250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31" t="s">
        <v>244</v>
      </c>
      <c r="F198" s="38"/>
      <c r="G198" s="38"/>
      <c r="H198" s="38"/>
      <c r="I198" s="38"/>
      <c r="J198" s="39"/>
    </row>
    <row r="199" ht="210">
      <c r="A199" s="29" t="s">
        <v>61</v>
      </c>
      <c r="B199" s="37"/>
      <c r="C199" s="38"/>
      <c r="D199" s="38"/>
      <c r="E199" s="43" t="s">
        <v>245</v>
      </c>
      <c r="F199" s="38"/>
      <c r="G199" s="38"/>
      <c r="H199" s="38"/>
      <c r="I199" s="38"/>
      <c r="J199" s="39"/>
    </row>
    <row r="200" ht="120">
      <c r="A200" s="29" t="s">
        <v>36</v>
      </c>
      <c r="B200" s="37"/>
      <c r="C200" s="38"/>
      <c r="D200" s="38"/>
      <c r="E200" s="31" t="s">
        <v>195</v>
      </c>
      <c r="F200" s="38"/>
      <c r="G200" s="38"/>
      <c r="H200" s="38"/>
      <c r="I200" s="38"/>
      <c r="J200" s="39"/>
    </row>
    <row r="201">
      <c r="A201" s="29" t="s">
        <v>29</v>
      </c>
      <c r="B201" s="29">
        <v>54</v>
      </c>
      <c r="C201" s="30" t="s">
        <v>176</v>
      </c>
      <c r="D201" s="29" t="s">
        <v>86</v>
      </c>
      <c r="E201" s="31" t="s">
        <v>177</v>
      </c>
      <c r="F201" s="32" t="s">
        <v>95</v>
      </c>
      <c r="G201" s="33">
        <v>482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>
      <c r="A202" s="29" t="s">
        <v>34</v>
      </c>
      <c r="B202" s="37"/>
      <c r="C202" s="38"/>
      <c r="D202" s="38"/>
      <c r="E202" s="31" t="s">
        <v>246</v>
      </c>
      <c r="F202" s="38"/>
      <c r="G202" s="38"/>
      <c r="H202" s="38"/>
      <c r="I202" s="38"/>
      <c r="J202" s="39"/>
    </row>
    <row r="203" ht="285">
      <c r="A203" s="29" t="s">
        <v>61</v>
      </c>
      <c r="B203" s="37"/>
      <c r="C203" s="38"/>
      <c r="D203" s="38"/>
      <c r="E203" s="43" t="s">
        <v>247</v>
      </c>
      <c r="F203" s="38"/>
      <c r="G203" s="38"/>
      <c r="H203" s="38"/>
      <c r="I203" s="38"/>
      <c r="J203" s="39"/>
    </row>
    <row r="204" ht="90">
      <c r="A204" s="29" t="s">
        <v>36</v>
      </c>
      <c r="B204" s="37"/>
      <c r="C204" s="38"/>
      <c r="D204" s="38"/>
      <c r="E204" s="31" t="s">
        <v>170</v>
      </c>
      <c r="F204" s="38"/>
      <c r="G204" s="38"/>
      <c r="H204" s="38"/>
      <c r="I204" s="38"/>
      <c r="J204" s="39"/>
    </row>
    <row r="205">
      <c r="A205" s="23" t="s">
        <v>26</v>
      </c>
      <c r="B205" s="24"/>
      <c r="C205" s="25" t="s">
        <v>248</v>
      </c>
      <c r="D205" s="26"/>
      <c r="E205" s="23" t="s">
        <v>249</v>
      </c>
      <c r="F205" s="26"/>
      <c r="G205" s="26"/>
      <c r="H205" s="26"/>
      <c r="I205" s="27">
        <f>SUMIFS(I206:I209,A206:A209,"P")</f>
        <v>0</v>
      </c>
      <c r="J205" s="28"/>
    </row>
    <row r="206">
      <c r="A206" s="29" t="s">
        <v>29</v>
      </c>
      <c r="B206" s="29">
        <v>44</v>
      </c>
      <c r="C206" s="30" t="s">
        <v>250</v>
      </c>
      <c r="D206" s="29" t="s">
        <v>31</v>
      </c>
      <c r="E206" s="31" t="s">
        <v>251</v>
      </c>
      <c r="F206" s="32" t="s">
        <v>76</v>
      </c>
      <c r="G206" s="33">
        <v>2.46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>
      <c r="A207" s="29" t="s">
        <v>34</v>
      </c>
      <c r="B207" s="37"/>
      <c r="C207" s="38"/>
      <c r="D207" s="38"/>
      <c r="E207" s="44" t="s">
        <v>31</v>
      </c>
      <c r="F207" s="38"/>
      <c r="G207" s="38"/>
      <c r="H207" s="38"/>
      <c r="I207" s="38"/>
      <c r="J207" s="39"/>
    </row>
    <row r="208" ht="120">
      <c r="A208" s="29" t="s">
        <v>61</v>
      </c>
      <c r="B208" s="37"/>
      <c r="C208" s="38"/>
      <c r="D208" s="38"/>
      <c r="E208" s="43" t="s">
        <v>252</v>
      </c>
      <c r="F208" s="38"/>
      <c r="G208" s="38"/>
      <c r="H208" s="38"/>
      <c r="I208" s="38"/>
      <c r="J208" s="39"/>
    </row>
    <row r="209" ht="409.5">
      <c r="A209" s="29" t="s">
        <v>36</v>
      </c>
      <c r="B209" s="37"/>
      <c r="C209" s="38"/>
      <c r="D209" s="38"/>
      <c r="E209" s="31" t="s">
        <v>253</v>
      </c>
      <c r="F209" s="38"/>
      <c r="G209" s="38"/>
      <c r="H209" s="38"/>
      <c r="I209" s="38"/>
      <c r="J209" s="39"/>
    </row>
    <row r="210">
      <c r="A210" s="23" t="s">
        <v>26</v>
      </c>
      <c r="B210" s="24"/>
      <c r="C210" s="25" t="s">
        <v>254</v>
      </c>
      <c r="D210" s="26"/>
      <c r="E210" s="23" t="s">
        <v>255</v>
      </c>
      <c r="F210" s="26"/>
      <c r="G210" s="26"/>
      <c r="H210" s="26"/>
      <c r="I210" s="27">
        <f>SUMIFS(I211:I234,A211:A234,"P")</f>
        <v>0</v>
      </c>
      <c r="J210" s="28"/>
    </row>
    <row r="211" ht="30">
      <c r="A211" s="29" t="s">
        <v>29</v>
      </c>
      <c r="B211" s="29">
        <v>45</v>
      </c>
      <c r="C211" s="30" t="s">
        <v>256</v>
      </c>
      <c r="D211" s="29" t="s">
        <v>31</v>
      </c>
      <c r="E211" s="31" t="s">
        <v>257</v>
      </c>
      <c r="F211" s="32" t="s">
        <v>100</v>
      </c>
      <c r="G211" s="33">
        <v>100.23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34</v>
      </c>
      <c r="B212" s="37"/>
      <c r="C212" s="38"/>
      <c r="D212" s="38"/>
      <c r="E212" s="31" t="s">
        <v>258</v>
      </c>
      <c r="F212" s="38"/>
      <c r="G212" s="38"/>
      <c r="H212" s="38"/>
      <c r="I212" s="38"/>
      <c r="J212" s="39"/>
    </row>
    <row r="213" ht="195">
      <c r="A213" s="29" t="s">
        <v>61</v>
      </c>
      <c r="B213" s="37"/>
      <c r="C213" s="38"/>
      <c r="D213" s="38"/>
      <c r="E213" s="43" t="s">
        <v>259</v>
      </c>
      <c r="F213" s="38"/>
      <c r="G213" s="38"/>
      <c r="H213" s="38"/>
      <c r="I213" s="38"/>
      <c r="J213" s="39"/>
    </row>
    <row r="214" ht="180">
      <c r="A214" s="29" t="s">
        <v>36</v>
      </c>
      <c r="B214" s="37"/>
      <c r="C214" s="38"/>
      <c r="D214" s="38"/>
      <c r="E214" s="31" t="s">
        <v>260</v>
      </c>
      <c r="F214" s="38"/>
      <c r="G214" s="38"/>
      <c r="H214" s="38"/>
      <c r="I214" s="38"/>
      <c r="J214" s="39"/>
    </row>
    <row r="215" ht="30">
      <c r="A215" s="29" t="s">
        <v>29</v>
      </c>
      <c r="B215" s="29">
        <v>46</v>
      </c>
      <c r="C215" s="30" t="s">
        <v>261</v>
      </c>
      <c r="D215" s="29" t="s">
        <v>31</v>
      </c>
      <c r="E215" s="31" t="s">
        <v>262</v>
      </c>
      <c r="F215" s="32" t="s">
        <v>100</v>
      </c>
      <c r="G215" s="33">
        <v>33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>
      <c r="A216" s="29" t="s">
        <v>34</v>
      </c>
      <c r="B216" s="37"/>
      <c r="C216" s="38"/>
      <c r="D216" s="38"/>
      <c r="E216" s="31" t="s">
        <v>258</v>
      </c>
      <c r="F216" s="38"/>
      <c r="G216" s="38"/>
      <c r="H216" s="38"/>
      <c r="I216" s="38"/>
      <c r="J216" s="39"/>
    </row>
    <row r="217" ht="180">
      <c r="A217" s="29" t="s">
        <v>61</v>
      </c>
      <c r="B217" s="37"/>
      <c r="C217" s="38"/>
      <c r="D217" s="38"/>
      <c r="E217" s="43" t="s">
        <v>263</v>
      </c>
      <c r="F217" s="38"/>
      <c r="G217" s="38"/>
      <c r="H217" s="38"/>
      <c r="I217" s="38"/>
      <c r="J217" s="39"/>
    </row>
    <row r="218" ht="180">
      <c r="A218" s="29" t="s">
        <v>36</v>
      </c>
      <c r="B218" s="37"/>
      <c r="C218" s="38"/>
      <c r="D218" s="38"/>
      <c r="E218" s="31" t="s">
        <v>260</v>
      </c>
      <c r="F218" s="38"/>
      <c r="G218" s="38"/>
      <c r="H218" s="38"/>
      <c r="I218" s="38"/>
      <c r="J218" s="39"/>
    </row>
    <row r="219" ht="30">
      <c r="A219" s="29" t="s">
        <v>29</v>
      </c>
      <c r="B219" s="29">
        <v>47</v>
      </c>
      <c r="C219" s="30" t="s">
        <v>264</v>
      </c>
      <c r="D219" s="29" t="s">
        <v>31</v>
      </c>
      <c r="E219" s="31" t="s">
        <v>265</v>
      </c>
      <c r="F219" s="32" t="s">
        <v>100</v>
      </c>
      <c r="G219" s="33">
        <v>133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>
      <c r="A220" s="29" t="s">
        <v>34</v>
      </c>
      <c r="B220" s="37"/>
      <c r="C220" s="38"/>
      <c r="D220" s="38"/>
      <c r="E220" s="44" t="s">
        <v>31</v>
      </c>
      <c r="F220" s="38"/>
      <c r="G220" s="38"/>
      <c r="H220" s="38"/>
      <c r="I220" s="38"/>
      <c r="J220" s="39"/>
    </row>
    <row r="221" ht="90">
      <c r="A221" s="29" t="s">
        <v>61</v>
      </c>
      <c r="B221" s="37"/>
      <c r="C221" s="38"/>
      <c r="D221" s="38"/>
      <c r="E221" s="43" t="s">
        <v>266</v>
      </c>
      <c r="F221" s="38"/>
      <c r="G221" s="38"/>
      <c r="H221" s="38"/>
      <c r="I221" s="38"/>
      <c r="J221" s="39"/>
    </row>
    <row r="222" ht="120">
      <c r="A222" s="29" t="s">
        <v>36</v>
      </c>
      <c r="B222" s="37"/>
      <c r="C222" s="38"/>
      <c r="D222" s="38"/>
      <c r="E222" s="31" t="s">
        <v>267</v>
      </c>
      <c r="F222" s="38"/>
      <c r="G222" s="38"/>
      <c r="H222" s="38"/>
      <c r="I222" s="38"/>
      <c r="J222" s="39"/>
    </row>
    <row r="223">
      <c r="A223" s="29" t="s">
        <v>29</v>
      </c>
      <c r="B223" s="29">
        <v>48</v>
      </c>
      <c r="C223" s="30" t="s">
        <v>268</v>
      </c>
      <c r="D223" s="29" t="s">
        <v>31</v>
      </c>
      <c r="E223" s="31" t="s">
        <v>269</v>
      </c>
      <c r="F223" s="32" t="s">
        <v>100</v>
      </c>
      <c r="G223" s="33">
        <v>49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34</v>
      </c>
      <c r="B224" s="37"/>
      <c r="C224" s="38"/>
      <c r="D224" s="38"/>
      <c r="E224" s="44" t="s">
        <v>31</v>
      </c>
      <c r="F224" s="38"/>
      <c r="G224" s="38"/>
      <c r="H224" s="38"/>
      <c r="I224" s="38"/>
      <c r="J224" s="39"/>
    </row>
    <row r="225" ht="105">
      <c r="A225" s="29" t="s">
        <v>61</v>
      </c>
      <c r="B225" s="37"/>
      <c r="C225" s="38"/>
      <c r="D225" s="38"/>
      <c r="E225" s="43" t="s">
        <v>270</v>
      </c>
      <c r="F225" s="38"/>
      <c r="G225" s="38"/>
      <c r="H225" s="38"/>
      <c r="I225" s="38"/>
      <c r="J225" s="39"/>
    </row>
    <row r="226" ht="90">
      <c r="A226" s="29" t="s">
        <v>36</v>
      </c>
      <c r="B226" s="37"/>
      <c r="C226" s="38"/>
      <c r="D226" s="38"/>
      <c r="E226" s="31" t="s">
        <v>271</v>
      </c>
      <c r="F226" s="38"/>
      <c r="G226" s="38"/>
      <c r="H226" s="38"/>
      <c r="I226" s="38"/>
      <c r="J226" s="39"/>
    </row>
    <row r="227" ht="30">
      <c r="A227" s="29" t="s">
        <v>29</v>
      </c>
      <c r="B227" s="29">
        <v>49</v>
      </c>
      <c r="C227" s="30" t="s">
        <v>272</v>
      </c>
      <c r="D227" s="29" t="s">
        <v>31</v>
      </c>
      <c r="E227" s="31" t="s">
        <v>273</v>
      </c>
      <c r="F227" s="32" t="s">
        <v>100</v>
      </c>
      <c r="G227" s="33">
        <v>10.6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34</v>
      </c>
      <c r="B228" s="37"/>
      <c r="C228" s="38"/>
      <c r="D228" s="38"/>
      <c r="E228" s="44" t="s">
        <v>31</v>
      </c>
      <c r="F228" s="38"/>
      <c r="G228" s="38"/>
      <c r="H228" s="38"/>
      <c r="I228" s="38"/>
      <c r="J228" s="39"/>
    </row>
    <row r="229" ht="165">
      <c r="A229" s="29" t="s">
        <v>61</v>
      </c>
      <c r="B229" s="37"/>
      <c r="C229" s="38"/>
      <c r="D229" s="38"/>
      <c r="E229" s="43" t="s">
        <v>274</v>
      </c>
      <c r="F229" s="38"/>
      <c r="G229" s="38"/>
      <c r="H229" s="38"/>
      <c r="I229" s="38"/>
      <c r="J229" s="39"/>
    </row>
    <row r="230" ht="90">
      <c r="A230" s="29" t="s">
        <v>36</v>
      </c>
      <c r="B230" s="37"/>
      <c r="C230" s="38"/>
      <c r="D230" s="38"/>
      <c r="E230" s="31" t="s">
        <v>271</v>
      </c>
      <c r="F230" s="38"/>
      <c r="G230" s="38"/>
      <c r="H230" s="38"/>
      <c r="I230" s="38"/>
      <c r="J230" s="39"/>
    </row>
    <row r="231">
      <c r="A231" s="29" t="s">
        <v>29</v>
      </c>
      <c r="B231" s="29">
        <v>50</v>
      </c>
      <c r="C231" s="30" t="s">
        <v>275</v>
      </c>
      <c r="D231" s="29" t="s">
        <v>31</v>
      </c>
      <c r="E231" s="31" t="s">
        <v>276</v>
      </c>
      <c r="F231" s="32" t="s">
        <v>100</v>
      </c>
      <c r="G231" s="33">
        <v>36</v>
      </c>
      <c r="H231" s="34">
        <v>0</v>
      </c>
      <c r="I231" s="35">
        <f>ROUND(G231*H231,P4)</f>
        <v>0</v>
      </c>
      <c r="J231" s="29"/>
      <c r="O231" s="36">
        <f>I231*0.21</f>
        <v>0</v>
      </c>
      <c r="P231">
        <v>3</v>
      </c>
    </row>
    <row r="232">
      <c r="A232" s="29" t="s">
        <v>34</v>
      </c>
      <c r="B232" s="37"/>
      <c r="C232" s="38"/>
      <c r="D232" s="38"/>
      <c r="E232" s="44" t="s">
        <v>31</v>
      </c>
      <c r="F232" s="38"/>
      <c r="G232" s="38"/>
      <c r="H232" s="38"/>
      <c r="I232" s="38"/>
      <c r="J232" s="39"/>
    </row>
    <row r="233" ht="240">
      <c r="A233" s="29" t="s">
        <v>61</v>
      </c>
      <c r="B233" s="37"/>
      <c r="C233" s="38"/>
      <c r="D233" s="38"/>
      <c r="E233" s="43" t="s">
        <v>277</v>
      </c>
      <c r="F233" s="38"/>
      <c r="G233" s="38"/>
      <c r="H233" s="38"/>
      <c r="I233" s="38"/>
      <c r="J233" s="39"/>
    </row>
    <row r="234" ht="90">
      <c r="A234" s="29" t="s">
        <v>36</v>
      </c>
      <c r="B234" s="40"/>
      <c r="C234" s="41"/>
      <c r="D234" s="41"/>
      <c r="E234" s="31" t="s">
        <v>271</v>
      </c>
      <c r="F234" s="41"/>
      <c r="G234" s="41"/>
      <c r="H234" s="41"/>
      <c r="I234" s="41"/>
      <c r="J234" s="42"/>
    </row>
  </sheetData>
  <sheetProtection sheet="1" objects="1" scenarios="1" spinCount="100000" saltValue="804Qc4w9hfSO6OTomretKOSQzMmXiilzct6IjDFbgnp/s37Ro/yTjX5h/9Fa3eTs36O4i/VcWxQjp7CM13GvRg==" hashValue="wGOpKuI8HZFSzYwIKG/xbH5J0T1mB/CvJTVfOq5GrHUPo7B7HmZV61vgSwiit8YuX4pJSbdAKOG7T8+HMqkOQ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278</v>
      </c>
      <c r="I3" s="16">
        <f>SUMIFS(I9:I328,A9:A328,"SD")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</v>
      </c>
      <c r="D4" s="13"/>
      <c r="E4" s="14" t="s">
        <v>54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278</v>
      </c>
      <c r="D5" s="13"/>
      <c r="E5" s="14" t="s">
        <v>279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59</v>
      </c>
      <c r="G10" s="33">
        <v>19.440000000000001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60</v>
      </c>
      <c r="F11" s="38"/>
      <c r="G11" s="38"/>
      <c r="H11" s="38"/>
      <c r="I11" s="38"/>
      <c r="J11" s="39"/>
    </row>
    <row r="12" ht="45">
      <c r="A12" s="29" t="s">
        <v>61</v>
      </c>
      <c r="B12" s="37"/>
      <c r="C12" s="38"/>
      <c r="D12" s="38"/>
      <c r="E12" s="43" t="s">
        <v>280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56</v>
      </c>
      <c r="D14" s="29" t="s">
        <v>64</v>
      </c>
      <c r="E14" s="31" t="s">
        <v>58</v>
      </c>
      <c r="F14" s="32" t="s">
        <v>59</v>
      </c>
      <c r="G14" s="33">
        <v>1121.808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65</v>
      </c>
      <c r="F15" s="38"/>
      <c r="G15" s="38"/>
      <c r="H15" s="38"/>
      <c r="I15" s="38"/>
      <c r="J15" s="39"/>
    </row>
    <row r="16" ht="165">
      <c r="A16" s="29" t="s">
        <v>61</v>
      </c>
      <c r="B16" s="37"/>
      <c r="C16" s="38"/>
      <c r="D16" s="38"/>
      <c r="E16" s="43" t="s">
        <v>281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63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56</v>
      </c>
      <c r="D18" s="29" t="s">
        <v>282</v>
      </c>
      <c r="E18" s="31" t="s">
        <v>58</v>
      </c>
      <c r="F18" s="32" t="s">
        <v>59</v>
      </c>
      <c r="G18" s="33">
        <v>11.699999999999999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283</v>
      </c>
      <c r="F19" s="38"/>
      <c r="G19" s="38"/>
      <c r="H19" s="38"/>
      <c r="I19" s="38"/>
      <c r="J19" s="39"/>
    </row>
    <row r="20" ht="105">
      <c r="A20" s="29" t="s">
        <v>61</v>
      </c>
      <c r="B20" s="37"/>
      <c r="C20" s="38"/>
      <c r="D20" s="38"/>
      <c r="E20" s="43" t="s">
        <v>284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63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56</v>
      </c>
      <c r="D22" s="29" t="s">
        <v>86</v>
      </c>
      <c r="E22" s="31" t="s">
        <v>58</v>
      </c>
      <c r="F22" s="32" t="s">
        <v>59</v>
      </c>
      <c r="G22" s="33">
        <v>166.27500000000001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285</v>
      </c>
      <c r="F23" s="38"/>
      <c r="G23" s="38"/>
      <c r="H23" s="38"/>
      <c r="I23" s="38"/>
      <c r="J23" s="39"/>
    </row>
    <row r="24" ht="165">
      <c r="A24" s="29" t="s">
        <v>61</v>
      </c>
      <c r="B24" s="37"/>
      <c r="C24" s="38"/>
      <c r="D24" s="38"/>
      <c r="E24" s="43" t="s">
        <v>286</v>
      </c>
      <c r="F24" s="38"/>
      <c r="G24" s="38"/>
      <c r="H24" s="38"/>
      <c r="I24" s="38"/>
      <c r="J24" s="39"/>
    </row>
    <row r="25" ht="75">
      <c r="A25" s="29" t="s">
        <v>36</v>
      </c>
      <c r="B25" s="37"/>
      <c r="C25" s="38"/>
      <c r="D25" s="38"/>
      <c r="E25" s="31" t="s">
        <v>63</v>
      </c>
      <c r="F25" s="38"/>
      <c r="G25" s="38"/>
      <c r="H25" s="38"/>
      <c r="I25" s="38"/>
      <c r="J25" s="39"/>
    </row>
    <row r="26">
      <c r="A26" s="29" t="s">
        <v>29</v>
      </c>
      <c r="B26" s="29">
        <v>71</v>
      </c>
      <c r="C26" s="30" t="s">
        <v>56</v>
      </c>
      <c r="D26" s="29" t="s">
        <v>287</v>
      </c>
      <c r="E26" s="31" t="s">
        <v>58</v>
      </c>
      <c r="F26" s="32" t="s">
        <v>59</v>
      </c>
      <c r="G26" s="33">
        <v>72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4"/>
      <c r="F27" s="38"/>
      <c r="G27" s="38"/>
      <c r="H27" s="38"/>
      <c r="I27" s="38"/>
      <c r="J27" s="39"/>
    </row>
    <row r="28" ht="45">
      <c r="A28" s="29" t="s">
        <v>61</v>
      </c>
      <c r="B28" s="37"/>
      <c r="C28" s="38"/>
      <c r="D28" s="38"/>
      <c r="E28" s="43" t="s">
        <v>288</v>
      </c>
      <c r="F28" s="38"/>
      <c r="G28" s="38"/>
      <c r="H28" s="38"/>
      <c r="I28" s="38"/>
      <c r="J28" s="39"/>
    </row>
    <row r="29" ht="75">
      <c r="A29" s="29" t="s">
        <v>36</v>
      </c>
      <c r="B29" s="37"/>
      <c r="C29" s="38"/>
      <c r="D29" s="38"/>
      <c r="E29" s="31" t="s">
        <v>63</v>
      </c>
      <c r="F29" s="38"/>
      <c r="G29" s="38"/>
      <c r="H29" s="38"/>
      <c r="I29" s="38"/>
      <c r="J29" s="39"/>
    </row>
    <row r="30">
      <c r="A30" s="23" t="s">
        <v>26</v>
      </c>
      <c r="B30" s="24"/>
      <c r="C30" s="25" t="s">
        <v>67</v>
      </c>
      <c r="D30" s="26"/>
      <c r="E30" s="23" t="s">
        <v>68</v>
      </c>
      <c r="F30" s="26"/>
      <c r="G30" s="26"/>
      <c r="H30" s="26"/>
      <c r="I30" s="27">
        <f>SUMIFS(I31:I116,A31:A116,"P")</f>
        <v>0</v>
      </c>
      <c r="J30" s="28"/>
    </row>
    <row r="31" ht="30">
      <c r="A31" s="29" t="s">
        <v>29</v>
      </c>
      <c r="B31" s="29">
        <v>5</v>
      </c>
      <c r="C31" s="30" t="s">
        <v>74</v>
      </c>
      <c r="D31" s="29" t="s">
        <v>31</v>
      </c>
      <c r="E31" s="31" t="s">
        <v>75</v>
      </c>
      <c r="F31" s="32" t="s">
        <v>76</v>
      </c>
      <c r="G31" s="33">
        <v>8.0999999999999996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180">
      <c r="A33" s="29" t="s">
        <v>61</v>
      </c>
      <c r="B33" s="37"/>
      <c r="C33" s="38"/>
      <c r="D33" s="38"/>
      <c r="E33" s="43" t="s">
        <v>289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78</v>
      </c>
      <c r="F34" s="38"/>
      <c r="G34" s="38"/>
      <c r="H34" s="38"/>
      <c r="I34" s="38"/>
      <c r="J34" s="39"/>
    </row>
    <row r="35" ht="30">
      <c r="A35" s="29" t="s">
        <v>29</v>
      </c>
      <c r="B35" s="29">
        <v>6</v>
      </c>
      <c r="C35" s="30" t="s">
        <v>79</v>
      </c>
      <c r="D35" s="29" t="s">
        <v>31</v>
      </c>
      <c r="E35" s="31" t="s">
        <v>80</v>
      </c>
      <c r="F35" s="32" t="s">
        <v>76</v>
      </c>
      <c r="G35" s="33">
        <v>63.700000000000003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180">
      <c r="A37" s="29" t="s">
        <v>61</v>
      </c>
      <c r="B37" s="37"/>
      <c r="C37" s="38"/>
      <c r="D37" s="38"/>
      <c r="E37" s="43" t="s">
        <v>290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78</v>
      </c>
      <c r="F38" s="38"/>
      <c r="G38" s="38"/>
      <c r="H38" s="38"/>
      <c r="I38" s="38"/>
      <c r="J38" s="39"/>
    </row>
    <row r="39" ht="30">
      <c r="A39" s="29" t="s">
        <v>29</v>
      </c>
      <c r="B39" s="29">
        <v>7</v>
      </c>
      <c r="C39" s="30" t="s">
        <v>291</v>
      </c>
      <c r="D39" s="29" t="s">
        <v>31</v>
      </c>
      <c r="E39" s="31" t="s">
        <v>292</v>
      </c>
      <c r="F39" s="32" t="s">
        <v>76</v>
      </c>
      <c r="G39" s="33">
        <v>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 ht="60">
      <c r="A41" s="29" t="s">
        <v>61</v>
      </c>
      <c r="B41" s="37"/>
      <c r="C41" s="38"/>
      <c r="D41" s="38"/>
      <c r="E41" s="43" t="s">
        <v>293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78</v>
      </c>
      <c r="F42" s="38"/>
      <c r="G42" s="38"/>
      <c r="H42" s="38"/>
      <c r="I42" s="38"/>
      <c r="J42" s="39"/>
    </row>
    <row r="43">
      <c r="A43" s="29" t="s">
        <v>29</v>
      </c>
      <c r="B43" s="29">
        <v>8</v>
      </c>
      <c r="C43" s="30" t="s">
        <v>82</v>
      </c>
      <c r="D43" s="29"/>
      <c r="E43" s="31" t="s">
        <v>83</v>
      </c>
      <c r="F43" s="32" t="s">
        <v>76</v>
      </c>
      <c r="G43" s="33">
        <v>15.925000000000001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 ht="165">
      <c r="A45" s="29" t="s">
        <v>61</v>
      </c>
      <c r="B45" s="37"/>
      <c r="C45" s="38"/>
      <c r="D45" s="38"/>
      <c r="E45" s="43" t="s">
        <v>294</v>
      </c>
      <c r="F45" s="38"/>
      <c r="G45" s="38"/>
      <c r="H45" s="38"/>
      <c r="I45" s="38"/>
      <c r="J45" s="39"/>
    </row>
    <row r="46" ht="120">
      <c r="A46" s="29" t="s">
        <v>36</v>
      </c>
      <c r="B46" s="37"/>
      <c r="C46" s="38"/>
      <c r="D46" s="38"/>
      <c r="E46" s="31" t="s">
        <v>78</v>
      </c>
      <c r="F46" s="38"/>
      <c r="G46" s="38"/>
      <c r="H46" s="38"/>
      <c r="I46" s="38"/>
      <c r="J46" s="39"/>
    </row>
    <row r="47">
      <c r="A47" s="29" t="s">
        <v>29</v>
      </c>
      <c r="B47" s="29">
        <v>9</v>
      </c>
      <c r="C47" s="30" t="s">
        <v>295</v>
      </c>
      <c r="D47" s="29" t="s">
        <v>31</v>
      </c>
      <c r="E47" s="31" t="s">
        <v>296</v>
      </c>
      <c r="F47" s="32" t="s">
        <v>76</v>
      </c>
      <c r="G47" s="33">
        <v>3.5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4" t="s">
        <v>31</v>
      </c>
      <c r="F48" s="38"/>
      <c r="G48" s="38"/>
      <c r="H48" s="38"/>
      <c r="I48" s="38"/>
      <c r="J48" s="39"/>
    </row>
    <row r="49" ht="120">
      <c r="A49" s="29" t="s">
        <v>61</v>
      </c>
      <c r="B49" s="37"/>
      <c r="C49" s="38"/>
      <c r="D49" s="38"/>
      <c r="E49" s="43" t="s">
        <v>297</v>
      </c>
      <c r="F49" s="38"/>
      <c r="G49" s="38"/>
      <c r="H49" s="38"/>
      <c r="I49" s="38"/>
      <c r="J49" s="39"/>
    </row>
    <row r="50" ht="165">
      <c r="A50" s="29" t="s">
        <v>36</v>
      </c>
      <c r="B50" s="37"/>
      <c r="C50" s="38"/>
      <c r="D50" s="38"/>
      <c r="E50" s="31" t="s">
        <v>298</v>
      </c>
      <c r="F50" s="38"/>
      <c r="G50" s="38"/>
      <c r="H50" s="38"/>
      <c r="I50" s="38"/>
      <c r="J50" s="39"/>
    </row>
    <row r="51">
      <c r="A51" s="29" t="s">
        <v>29</v>
      </c>
      <c r="B51" s="29">
        <v>10</v>
      </c>
      <c r="C51" s="30" t="s">
        <v>299</v>
      </c>
      <c r="D51" s="29" t="s">
        <v>31</v>
      </c>
      <c r="E51" s="31" t="s">
        <v>300</v>
      </c>
      <c r="F51" s="32" t="s">
        <v>301</v>
      </c>
      <c r="G51" s="33">
        <v>720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4" t="s">
        <v>31</v>
      </c>
      <c r="F52" s="38"/>
      <c r="G52" s="38"/>
      <c r="H52" s="38"/>
      <c r="I52" s="38"/>
      <c r="J52" s="39"/>
    </row>
    <row r="53" ht="105">
      <c r="A53" s="29" t="s">
        <v>61</v>
      </c>
      <c r="B53" s="37"/>
      <c r="C53" s="38"/>
      <c r="D53" s="38"/>
      <c r="E53" s="43" t="s">
        <v>302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303</v>
      </c>
      <c r="F54" s="38"/>
      <c r="G54" s="38"/>
      <c r="H54" s="38"/>
      <c r="I54" s="38"/>
      <c r="J54" s="39"/>
    </row>
    <row r="55">
      <c r="A55" s="29" t="s">
        <v>29</v>
      </c>
      <c r="B55" s="29">
        <v>11</v>
      </c>
      <c r="C55" s="30" t="s">
        <v>304</v>
      </c>
      <c r="D55" s="29" t="s">
        <v>31</v>
      </c>
      <c r="E55" s="31" t="s">
        <v>305</v>
      </c>
      <c r="F55" s="32" t="s">
        <v>76</v>
      </c>
      <c r="G55" s="33">
        <v>467.13900000000001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 ht="330">
      <c r="A57" s="29" t="s">
        <v>61</v>
      </c>
      <c r="B57" s="37"/>
      <c r="C57" s="38"/>
      <c r="D57" s="38"/>
      <c r="E57" s="43" t="s">
        <v>306</v>
      </c>
      <c r="F57" s="38"/>
      <c r="G57" s="38"/>
      <c r="H57" s="38"/>
      <c r="I57" s="38"/>
      <c r="J57" s="39"/>
    </row>
    <row r="58" ht="409.5">
      <c r="A58" s="29" t="s">
        <v>36</v>
      </c>
      <c r="B58" s="37"/>
      <c r="C58" s="38"/>
      <c r="D58" s="38"/>
      <c r="E58" s="31" t="s">
        <v>307</v>
      </c>
      <c r="F58" s="38"/>
      <c r="G58" s="38"/>
      <c r="H58" s="38"/>
      <c r="I58" s="38"/>
      <c r="J58" s="39"/>
    </row>
    <row r="59">
      <c r="A59" s="29" t="s">
        <v>29</v>
      </c>
      <c r="B59" s="29">
        <v>12</v>
      </c>
      <c r="C59" s="30" t="s">
        <v>308</v>
      </c>
      <c r="D59" s="29" t="s">
        <v>31</v>
      </c>
      <c r="E59" s="31" t="s">
        <v>309</v>
      </c>
      <c r="F59" s="32" t="s">
        <v>76</v>
      </c>
      <c r="G59" s="33">
        <v>33.25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4" t="s">
        <v>31</v>
      </c>
      <c r="F60" s="38"/>
      <c r="G60" s="38"/>
      <c r="H60" s="38"/>
      <c r="I60" s="38"/>
      <c r="J60" s="39"/>
    </row>
    <row r="61" ht="165">
      <c r="A61" s="29" t="s">
        <v>61</v>
      </c>
      <c r="B61" s="37"/>
      <c r="C61" s="38"/>
      <c r="D61" s="38"/>
      <c r="E61" s="43" t="s">
        <v>310</v>
      </c>
      <c r="F61" s="38"/>
      <c r="G61" s="38"/>
      <c r="H61" s="38"/>
      <c r="I61" s="38"/>
      <c r="J61" s="39"/>
    </row>
    <row r="62" ht="409.5">
      <c r="A62" s="29" t="s">
        <v>36</v>
      </c>
      <c r="B62" s="37"/>
      <c r="C62" s="38"/>
      <c r="D62" s="38"/>
      <c r="E62" s="31" t="s">
        <v>307</v>
      </c>
      <c r="F62" s="38"/>
      <c r="G62" s="38"/>
      <c r="H62" s="38"/>
      <c r="I62" s="38"/>
      <c r="J62" s="39"/>
    </row>
    <row r="63">
      <c r="A63" s="29" t="s">
        <v>29</v>
      </c>
      <c r="B63" s="29">
        <v>13</v>
      </c>
      <c r="C63" s="30" t="s">
        <v>102</v>
      </c>
      <c r="D63" s="29" t="s">
        <v>31</v>
      </c>
      <c r="E63" s="31" t="s">
        <v>103</v>
      </c>
      <c r="F63" s="32" t="s">
        <v>76</v>
      </c>
      <c r="G63" s="33">
        <v>500.38900000000001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4" t="s">
        <v>31</v>
      </c>
      <c r="F64" s="38"/>
      <c r="G64" s="38"/>
      <c r="H64" s="38"/>
      <c r="I64" s="38"/>
      <c r="J64" s="39"/>
    </row>
    <row r="65" ht="75">
      <c r="A65" s="29" t="s">
        <v>61</v>
      </c>
      <c r="B65" s="37"/>
      <c r="C65" s="38"/>
      <c r="D65" s="38"/>
      <c r="E65" s="43" t="s">
        <v>311</v>
      </c>
      <c r="F65" s="38"/>
      <c r="G65" s="38"/>
      <c r="H65" s="38"/>
      <c r="I65" s="38"/>
      <c r="J65" s="39"/>
    </row>
    <row r="66" ht="270">
      <c r="A66" s="29" t="s">
        <v>36</v>
      </c>
      <c r="B66" s="37"/>
      <c r="C66" s="38"/>
      <c r="D66" s="38"/>
      <c r="E66" s="31" t="s">
        <v>105</v>
      </c>
      <c r="F66" s="38"/>
      <c r="G66" s="38"/>
      <c r="H66" s="38"/>
      <c r="I66" s="38"/>
      <c r="J66" s="39"/>
    </row>
    <row r="67">
      <c r="A67" s="29" t="s">
        <v>29</v>
      </c>
      <c r="B67" s="29">
        <v>14</v>
      </c>
      <c r="C67" s="30" t="s">
        <v>312</v>
      </c>
      <c r="D67" s="29" t="s">
        <v>64</v>
      </c>
      <c r="E67" s="31" t="s">
        <v>313</v>
      </c>
      <c r="F67" s="32" t="s">
        <v>76</v>
      </c>
      <c r="G67" s="33">
        <v>418.10199999999998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314</v>
      </c>
      <c r="F68" s="38"/>
      <c r="G68" s="38"/>
      <c r="H68" s="38"/>
      <c r="I68" s="38"/>
      <c r="J68" s="39"/>
    </row>
    <row r="69" ht="270">
      <c r="A69" s="29" t="s">
        <v>61</v>
      </c>
      <c r="B69" s="37"/>
      <c r="C69" s="38"/>
      <c r="D69" s="38"/>
      <c r="E69" s="43" t="s">
        <v>315</v>
      </c>
      <c r="F69" s="38"/>
      <c r="G69" s="38"/>
      <c r="H69" s="38"/>
      <c r="I69" s="38"/>
      <c r="J69" s="39"/>
    </row>
    <row r="70" ht="330">
      <c r="A70" s="29" t="s">
        <v>36</v>
      </c>
      <c r="B70" s="37"/>
      <c r="C70" s="38"/>
      <c r="D70" s="38"/>
      <c r="E70" s="31" t="s">
        <v>316</v>
      </c>
      <c r="F70" s="38"/>
      <c r="G70" s="38"/>
      <c r="H70" s="38"/>
      <c r="I70" s="38"/>
      <c r="J70" s="39"/>
    </row>
    <row r="71">
      <c r="A71" s="29" t="s">
        <v>29</v>
      </c>
      <c r="B71" s="29">
        <v>15</v>
      </c>
      <c r="C71" s="30" t="s">
        <v>317</v>
      </c>
      <c r="D71" s="29" t="s">
        <v>31</v>
      </c>
      <c r="E71" s="31" t="s">
        <v>318</v>
      </c>
      <c r="F71" s="32" t="s">
        <v>76</v>
      </c>
      <c r="G71" s="33">
        <v>66.457999999999998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4" t="s">
        <v>31</v>
      </c>
      <c r="F72" s="38"/>
      <c r="G72" s="38"/>
      <c r="H72" s="38"/>
      <c r="I72" s="38"/>
      <c r="J72" s="39"/>
    </row>
    <row r="73" ht="225">
      <c r="A73" s="29" t="s">
        <v>61</v>
      </c>
      <c r="B73" s="37"/>
      <c r="C73" s="38"/>
      <c r="D73" s="38"/>
      <c r="E73" s="43" t="s">
        <v>319</v>
      </c>
      <c r="F73" s="38"/>
      <c r="G73" s="38"/>
      <c r="H73" s="38"/>
      <c r="I73" s="38"/>
      <c r="J73" s="39"/>
    </row>
    <row r="74" ht="409.5">
      <c r="A74" s="29" t="s">
        <v>36</v>
      </c>
      <c r="B74" s="37"/>
      <c r="C74" s="38"/>
      <c r="D74" s="38"/>
      <c r="E74" s="31" t="s">
        <v>320</v>
      </c>
      <c r="F74" s="38"/>
      <c r="G74" s="38"/>
      <c r="H74" s="38"/>
      <c r="I74" s="38"/>
      <c r="J74" s="39"/>
    </row>
    <row r="75" ht="30">
      <c r="A75" s="29" t="s">
        <v>29</v>
      </c>
      <c r="B75" s="29">
        <v>66</v>
      </c>
      <c r="C75" s="30" t="s">
        <v>128</v>
      </c>
      <c r="D75" s="29" t="s">
        <v>31</v>
      </c>
      <c r="E75" s="31" t="s">
        <v>129</v>
      </c>
      <c r="F75" s="32" t="s">
        <v>130</v>
      </c>
      <c r="G75" s="33">
        <v>3388.8400000000001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4" t="s">
        <v>31</v>
      </c>
      <c r="F76" s="38"/>
      <c r="G76" s="38"/>
      <c r="H76" s="38"/>
      <c r="I76" s="38"/>
      <c r="J76" s="39"/>
    </row>
    <row r="77">
      <c r="A77" s="29" t="s">
        <v>61</v>
      </c>
      <c r="B77" s="37"/>
      <c r="C77" s="38"/>
      <c r="D77" s="38"/>
      <c r="E77" s="43" t="s">
        <v>321</v>
      </c>
      <c r="F77" s="38"/>
      <c r="G77" s="38"/>
      <c r="H77" s="38"/>
      <c r="I77" s="38"/>
      <c r="J77" s="39"/>
    </row>
    <row r="78" ht="105">
      <c r="A78" s="29" t="s">
        <v>36</v>
      </c>
      <c r="B78" s="37"/>
      <c r="C78" s="38"/>
      <c r="D78" s="38"/>
      <c r="E78" s="31" t="s">
        <v>132</v>
      </c>
      <c r="F78" s="38"/>
      <c r="G78" s="38"/>
      <c r="H78" s="38"/>
      <c r="I78" s="38"/>
      <c r="J78" s="39"/>
    </row>
    <row r="79">
      <c r="A79" s="29" t="s">
        <v>29</v>
      </c>
      <c r="B79" s="29">
        <v>67</v>
      </c>
      <c r="C79" s="30" t="s">
        <v>322</v>
      </c>
      <c r="D79" s="29" t="s">
        <v>31</v>
      </c>
      <c r="E79" s="31" t="s">
        <v>323</v>
      </c>
      <c r="F79" s="32" t="s">
        <v>125</v>
      </c>
      <c r="G79" s="33">
        <v>13079.892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44" t="s">
        <v>31</v>
      </c>
      <c r="F80" s="38"/>
      <c r="G80" s="38"/>
      <c r="H80" s="38"/>
      <c r="I80" s="38"/>
      <c r="J80" s="39"/>
    </row>
    <row r="81">
      <c r="A81" s="29" t="s">
        <v>61</v>
      </c>
      <c r="B81" s="37"/>
      <c r="C81" s="38"/>
      <c r="D81" s="38"/>
      <c r="E81" s="43" t="s">
        <v>324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127</v>
      </c>
      <c r="F82" s="38"/>
      <c r="G82" s="38"/>
      <c r="H82" s="38"/>
      <c r="I82" s="38"/>
      <c r="J82" s="39"/>
    </row>
    <row r="83">
      <c r="A83" s="29" t="s">
        <v>29</v>
      </c>
      <c r="B83" s="29">
        <v>68</v>
      </c>
      <c r="C83" s="30" t="s">
        <v>325</v>
      </c>
      <c r="D83" s="29" t="s">
        <v>31</v>
      </c>
      <c r="E83" s="31" t="s">
        <v>326</v>
      </c>
      <c r="F83" s="32" t="s">
        <v>125</v>
      </c>
      <c r="G83" s="33">
        <v>931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4" t="s">
        <v>31</v>
      </c>
      <c r="F84" s="38"/>
      <c r="G84" s="38"/>
      <c r="H84" s="38"/>
      <c r="I84" s="38"/>
      <c r="J84" s="39"/>
    </row>
    <row r="85">
      <c r="A85" s="29" t="s">
        <v>61</v>
      </c>
      <c r="B85" s="37"/>
      <c r="C85" s="38"/>
      <c r="D85" s="38"/>
      <c r="E85" s="43" t="s">
        <v>327</v>
      </c>
      <c r="F85" s="38"/>
      <c r="G85" s="38"/>
      <c r="H85" s="38"/>
      <c r="I85" s="38"/>
      <c r="J85" s="39"/>
    </row>
    <row r="86" ht="105">
      <c r="A86" s="29" t="s">
        <v>36</v>
      </c>
      <c r="B86" s="37"/>
      <c r="C86" s="38"/>
      <c r="D86" s="38"/>
      <c r="E86" s="31" t="s">
        <v>127</v>
      </c>
      <c r="F86" s="38"/>
      <c r="G86" s="38"/>
      <c r="H86" s="38"/>
      <c r="I86" s="38"/>
      <c r="J86" s="39"/>
    </row>
    <row r="87" ht="30">
      <c r="A87" s="29" t="s">
        <v>29</v>
      </c>
      <c r="B87" s="29">
        <v>69</v>
      </c>
      <c r="C87" s="30" t="s">
        <v>328</v>
      </c>
      <c r="D87" s="29" t="s">
        <v>31</v>
      </c>
      <c r="E87" s="31" t="s">
        <v>329</v>
      </c>
      <c r="F87" s="32" t="s">
        <v>76</v>
      </c>
      <c r="G87" s="33">
        <v>10.85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30">
      <c r="A88" s="29" t="s">
        <v>34</v>
      </c>
      <c r="B88" s="37"/>
      <c r="C88" s="38"/>
      <c r="D88" s="38"/>
      <c r="E88" s="31" t="s">
        <v>330</v>
      </c>
      <c r="F88" s="38"/>
      <c r="G88" s="38"/>
      <c r="H88" s="38"/>
      <c r="I88" s="38"/>
      <c r="J88" s="39"/>
    </row>
    <row r="89">
      <c r="A89" s="29" t="s">
        <v>61</v>
      </c>
      <c r="B89" s="37"/>
      <c r="C89" s="38"/>
      <c r="D89" s="38"/>
      <c r="E89" s="43" t="s">
        <v>331</v>
      </c>
      <c r="F89" s="38"/>
      <c r="G89" s="38"/>
      <c r="H89" s="38"/>
      <c r="I89" s="38"/>
      <c r="J89" s="39"/>
    </row>
    <row r="90" ht="120">
      <c r="A90" s="29" t="s">
        <v>36</v>
      </c>
      <c r="B90" s="37"/>
      <c r="C90" s="38"/>
      <c r="D90" s="38"/>
      <c r="E90" s="31" t="s">
        <v>78</v>
      </c>
      <c r="F90" s="38"/>
      <c r="G90" s="38"/>
      <c r="H90" s="38"/>
      <c r="I90" s="38"/>
      <c r="J90" s="39"/>
    </row>
    <row r="91">
      <c r="A91" s="29" t="s">
        <v>29</v>
      </c>
      <c r="B91" s="29">
        <v>70</v>
      </c>
      <c r="C91" s="30" t="s">
        <v>332</v>
      </c>
      <c r="D91" s="29" t="s">
        <v>31</v>
      </c>
      <c r="E91" s="31" t="s">
        <v>333</v>
      </c>
      <c r="F91" s="32" t="s">
        <v>76</v>
      </c>
      <c r="G91" s="33">
        <v>24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30">
      <c r="A92" s="29" t="s">
        <v>34</v>
      </c>
      <c r="B92" s="37"/>
      <c r="C92" s="38"/>
      <c r="D92" s="38"/>
      <c r="E92" s="31" t="s">
        <v>334</v>
      </c>
      <c r="F92" s="38"/>
      <c r="G92" s="38"/>
      <c r="H92" s="38"/>
      <c r="I92" s="38"/>
      <c r="J92" s="39"/>
    </row>
    <row r="93">
      <c r="A93" s="29" t="s">
        <v>61</v>
      </c>
      <c r="B93" s="37"/>
      <c r="C93" s="38"/>
      <c r="D93" s="38"/>
      <c r="E93" s="43" t="s">
        <v>335</v>
      </c>
      <c r="F93" s="38"/>
      <c r="G93" s="38"/>
      <c r="H93" s="38"/>
      <c r="I93" s="38"/>
      <c r="J93" s="39"/>
    </row>
    <row r="94" ht="120">
      <c r="A94" s="29" t="s">
        <v>36</v>
      </c>
      <c r="B94" s="37"/>
      <c r="C94" s="38"/>
      <c r="D94" s="38"/>
      <c r="E94" s="31" t="s">
        <v>97</v>
      </c>
      <c r="F94" s="38"/>
      <c r="G94" s="38"/>
      <c r="H94" s="38"/>
      <c r="I94" s="38"/>
      <c r="J94" s="39"/>
    </row>
    <row r="95">
      <c r="A95" s="29" t="s">
        <v>29</v>
      </c>
      <c r="B95" s="29">
        <v>72</v>
      </c>
      <c r="C95" s="30" t="s">
        <v>312</v>
      </c>
      <c r="D95" s="29" t="s">
        <v>86</v>
      </c>
      <c r="E95" s="31" t="s">
        <v>313</v>
      </c>
      <c r="F95" s="32" t="s">
        <v>76</v>
      </c>
      <c r="G95" s="33">
        <v>46.268999999999998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1" t="s">
        <v>336</v>
      </c>
      <c r="F96" s="38"/>
      <c r="G96" s="38"/>
      <c r="H96" s="38"/>
      <c r="I96" s="38"/>
      <c r="J96" s="39"/>
    </row>
    <row r="97" ht="195">
      <c r="A97" s="29" t="s">
        <v>61</v>
      </c>
      <c r="B97" s="37"/>
      <c r="C97" s="38"/>
      <c r="D97" s="38"/>
      <c r="E97" s="43" t="s">
        <v>337</v>
      </c>
      <c r="F97" s="38"/>
      <c r="G97" s="38"/>
      <c r="H97" s="38"/>
      <c r="I97" s="38"/>
      <c r="J97" s="39"/>
    </row>
    <row r="98" ht="330">
      <c r="A98" s="29" t="s">
        <v>36</v>
      </c>
      <c r="B98" s="37"/>
      <c r="C98" s="38"/>
      <c r="D98" s="38"/>
      <c r="E98" s="31" t="s">
        <v>316</v>
      </c>
      <c r="F98" s="38"/>
      <c r="G98" s="38"/>
      <c r="H98" s="38"/>
      <c r="I98" s="38"/>
      <c r="J98" s="39"/>
    </row>
    <row r="99">
      <c r="A99" s="29" t="s">
        <v>29</v>
      </c>
      <c r="B99" s="29">
        <v>73</v>
      </c>
      <c r="C99" s="30" t="s">
        <v>312</v>
      </c>
      <c r="D99" s="29" t="s">
        <v>57</v>
      </c>
      <c r="E99" s="31" t="s">
        <v>313</v>
      </c>
      <c r="F99" s="32" t="s">
        <v>76</v>
      </c>
      <c r="G99" s="33">
        <v>31.416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1" t="s">
        <v>338</v>
      </c>
      <c r="F100" s="38"/>
      <c r="G100" s="38"/>
      <c r="H100" s="38"/>
      <c r="I100" s="38"/>
      <c r="J100" s="39"/>
    </row>
    <row r="101" ht="45">
      <c r="A101" s="29" t="s">
        <v>61</v>
      </c>
      <c r="B101" s="37"/>
      <c r="C101" s="38"/>
      <c r="D101" s="38"/>
      <c r="E101" s="43" t="s">
        <v>339</v>
      </c>
      <c r="F101" s="38"/>
      <c r="G101" s="38"/>
      <c r="H101" s="38"/>
      <c r="I101" s="38"/>
      <c r="J101" s="39"/>
    </row>
    <row r="102" ht="330">
      <c r="A102" s="29" t="s">
        <v>36</v>
      </c>
      <c r="B102" s="37"/>
      <c r="C102" s="38"/>
      <c r="D102" s="38"/>
      <c r="E102" s="31" t="s">
        <v>316</v>
      </c>
      <c r="F102" s="38"/>
      <c r="G102" s="38"/>
      <c r="H102" s="38"/>
      <c r="I102" s="38"/>
      <c r="J102" s="39"/>
    </row>
    <row r="103">
      <c r="A103" s="29" t="s">
        <v>29</v>
      </c>
      <c r="B103" s="29">
        <v>77</v>
      </c>
      <c r="C103" s="30" t="s">
        <v>340</v>
      </c>
      <c r="D103" s="29" t="s">
        <v>31</v>
      </c>
      <c r="E103" s="31" t="s">
        <v>341</v>
      </c>
      <c r="F103" s="32" t="s">
        <v>76</v>
      </c>
      <c r="G103" s="33">
        <v>12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1" t="s">
        <v>342</v>
      </c>
      <c r="F104" s="38"/>
      <c r="G104" s="38"/>
      <c r="H104" s="38"/>
      <c r="I104" s="38"/>
      <c r="J104" s="39"/>
    </row>
    <row r="105">
      <c r="A105" s="29" t="s">
        <v>61</v>
      </c>
      <c r="B105" s="37"/>
      <c r="C105" s="38"/>
      <c r="D105" s="38"/>
      <c r="E105" s="43" t="s">
        <v>343</v>
      </c>
      <c r="F105" s="38"/>
      <c r="G105" s="38"/>
      <c r="H105" s="38"/>
      <c r="I105" s="38"/>
      <c r="J105" s="39"/>
    </row>
    <row r="106" ht="375">
      <c r="A106" s="29" t="s">
        <v>36</v>
      </c>
      <c r="B106" s="37"/>
      <c r="C106" s="38"/>
      <c r="D106" s="38"/>
      <c r="E106" s="31" t="s">
        <v>344</v>
      </c>
      <c r="F106" s="38"/>
      <c r="G106" s="38"/>
      <c r="H106" s="38"/>
      <c r="I106" s="38"/>
      <c r="J106" s="39"/>
    </row>
    <row r="107">
      <c r="A107" s="29" t="s">
        <v>29</v>
      </c>
      <c r="B107" s="29">
        <v>78</v>
      </c>
      <c r="C107" s="30" t="s">
        <v>345</v>
      </c>
      <c r="D107" s="29" t="s">
        <v>31</v>
      </c>
      <c r="E107" s="31" t="s">
        <v>346</v>
      </c>
      <c r="F107" s="32" t="s">
        <v>100</v>
      </c>
      <c r="G107" s="33">
        <v>20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31" t="s">
        <v>347</v>
      </c>
      <c r="F108" s="38"/>
      <c r="G108" s="38"/>
      <c r="H108" s="38"/>
      <c r="I108" s="38"/>
      <c r="J108" s="39"/>
    </row>
    <row r="109">
      <c r="A109" s="29" t="s">
        <v>61</v>
      </c>
      <c r="B109" s="37"/>
      <c r="C109" s="38"/>
      <c r="D109" s="38"/>
      <c r="E109" s="43" t="s">
        <v>348</v>
      </c>
      <c r="F109" s="38"/>
      <c r="G109" s="38"/>
      <c r="H109" s="38"/>
      <c r="I109" s="38"/>
      <c r="J109" s="39"/>
    </row>
    <row r="110" ht="120">
      <c r="A110" s="29" t="s">
        <v>36</v>
      </c>
      <c r="B110" s="37"/>
      <c r="C110" s="38"/>
      <c r="D110" s="38"/>
      <c r="E110" s="31" t="s">
        <v>349</v>
      </c>
      <c r="F110" s="38"/>
      <c r="G110" s="38"/>
      <c r="H110" s="38"/>
      <c r="I110" s="38"/>
      <c r="J110" s="39"/>
    </row>
    <row r="111">
      <c r="A111" s="29" t="s">
        <v>29</v>
      </c>
      <c r="B111" s="29">
        <v>79</v>
      </c>
      <c r="C111" s="30" t="s">
        <v>350</v>
      </c>
      <c r="D111" s="29" t="s">
        <v>31</v>
      </c>
      <c r="E111" s="31" t="s">
        <v>351</v>
      </c>
      <c r="F111" s="32" t="s">
        <v>76</v>
      </c>
      <c r="G111" s="33">
        <v>12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1" t="s">
        <v>352</v>
      </c>
      <c r="F112" s="38"/>
      <c r="G112" s="38"/>
      <c r="H112" s="38"/>
      <c r="I112" s="38"/>
      <c r="J112" s="39"/>
    </row>
    <row r="113" ht="409.5">
      <c r="A113" s="29" t="s">
        <v>36</v>
      </c>
      <c r="B113" s="37"/>
      <c r="C113" s="38"/>
      <c r="D113" s="38"/>
      <c r="E113" s="31" t="s">
        <v>92</v>
      </c>
      <c r="F113" s="38"/>
      <c r="G113" s="38"/>
      <c r="H113" s="38"/>
      <c r="I113" s="38"/>
      <c r="J113" s="39"/>
    </row>
    <row r="114">
      <c r="A114" s="29" t="s">
        <v>29</v>
      </c>
      <c r="B114" s="29">
        <v>80</v>
      </c>
      <c r="C114" s="30" t="s">
        <v>102</v>
      </c>
      <c r="D114" s="29" t="s">
        <v>67</v>
      </c>
      <c r="E114" s="31" t="s">
        <v>103</v>
      </c>
      <c r="F114" s="32" t="s">
        <v>76</v>
      </c>
      <c r="G114" s="33">
        <v>12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34</v>
      </c>
      <c r="B115" s="37"/>
      <c r="C115" s="38"/>
      <c r="D115" s="38"/>
      <c r="E115" s="31" t="s">
        <v>353</v>
      </c>
      <c r="F115" s="38"/>
      <c r="G115" s="38"/>
      <c r="H115" s="38"/>
      <c r="I115" s="38"/>
      <c r="J115" s="39"/>
    </row>
    <row r="116" ht="270">
      <c r="A116" s="29" t="s">
        <v>36</v>
      </c>
      <c r="B116" s="37"/>
      <c r="C116" s="38"/>
      <c r="D116" s="38"/>
      <c r="E116" s="31" t="s">
        <v>105</v>
      </c>
      <c r="F116" s="38"/>
      <c r="G116" s="38"/>
      <c r="H116" s="38"/>
      <c r="I116" s="38"/>
      <c r="J116" s="39"/>
    </row>
    <row r="117">
      <c r="A117" s="23" t="s">
        <v>26</v>
      </c>
      <c r="B117" s="24"/>
      <c r="C117" s="25" t="s">
        <v>137</v>
      </c>
      <c r="D117" s="26"/>
      <c r="E117" s="23" t="s">
        <v>138</v>
      </c>
      <c r="F117" s="26"/>
      <c r="G117" s="26"/>
      <c r="H117" s="26"/>
      <c r="I117" s="27">
        <f>SUMIFS(I118:I165,A118:A165,"P")</f>
        <v>0</v>
      </c>
      <c r="J117" s="28"/>
    </row>
    <row r="118">
      <c r="A118" s="29" t="s">
        <v>29</v>
      </c>
      <c r="B118" s="29">
        <v>16</v>
      </c>
      <c r="C118" s="30" t="s">
        <v>139</v>
      </c>
      <c r="D118" s="29" t="s">
        <v>31</v>
      </c>
      <c r="E118" s="31" t="s">
        <v>140</v>
      </c>
      <c r="F118" s="32" t="s">
        <v>100</v>
      </c>
      <c r="G118" s="33">
        <v>32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4" t="s">
        <v>31</v>
      </c>
      <c r="F119" s="38"/>
      <c r="G119" s="38"/>
      <c r="H119" s="38"/>
      <c r="I119" s="38"/>
      <c r="J119" s="39"/>
    </row>
    <row r="120" ht="90">
      <c r="A120" s="29" t="s">
        <v>61</v>
      </c>
      <c r="B120" s="37"/>
      <c r="C120" s="38"/>
      <c r="D120" s="38"/>
      <c r="E120" s="43" t="s">
        <v>354</v>
      </c>
      <c r="F120" s="38"/>
      <c r="G120" s="38"/>
      <c r="H120" s="38"/>
      <c r="I120" s="38"/>
      <c r="J120" s="39"/>
    </row>
    <row r="121" ht="225">
      <c r="A121" s="29" t="s">
        <v>36</v>
      </c>
      <c r="B121" s="37"/>
      <c r="C121" s="38"/>
      <c r="D121" s="38"/>
      <c r="E121" s="31" t="s">
        <v>142</v>
      </c>
      <c r="F121" s="38"/>
      <c r="G121" s="38"/>
      <c r="H121" s="38"/>
      <c r="I121" s="38"/>
      <c r="J121" s="39"/>
    </row>
    <row r="122">
      <c r="A122" s="29" t="s">
        <v>29</v>
      </c>
      <c r="B122" s="29">
        <v>17</v>
      </c>
      <c r="C122" s="30" t="s">
        <v>143</v>
      </c>
      <c r="D122" s="29" t="s">
        <v>31</v>
      </c>
      <c r="E122" s="31" t="s">
        <v>144</v>
      </c>
      <c r="F122" s="32" t="s">
        <v>95</v>
      </c>
      <c r="G122" s="33">
        <v>24.126999999999999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44" t="s">
        <v>31</v>
      </c>
      <c r="F123" s="38"/>
      <c r="G123" s="38"/>
      <c r="H123" s="38"/>
      <c r="I123" s="38"/>
      <c r="J123" s="39"/>
    </row>
    <row r="124" ht="90">
      <c r="A124" s="29" t="s">
        <v>61</v>
      </c>
      <c r="B124" s="37"/>
      <c r="C124" s="38"/>
      <c r="D124" s="38"/>
      <c r="E124" s="43" t="s">
        <v>355</v>
      </c>
      <c r="F124" s="38"/>
      <c r="G124" s="38"/>
      <c r="H124" s="38"/>
      <c r="I124" s="38"/>
      <c r="J124" s="39"/>
    </row>
    <row r="125" ht="105">
      <c r="A125" s="29" t="s">
        <v>36</v>
      </c>
      <c r="B125" s="37"/>
      <c r="C125" s="38"/>
      <c r="D125" s="38"/>
      <c r="E125" s="31" t="s">
        <v>146</v>
      </c>
      <c r="F125" s="38"/>
      <c r="G125" s="38"/>
      <c r="H125" s="38"/>
      <c r="I125" s="38"/>
      <c r="J125" s="39"/>
    </row>
    <row r="126">
      <c r="A126" s="29" t="s">
        <v>29</v>
      </c>
      <c r="B126" s="29">
        <v>18</v>
      </c>
      <c r="C126" s="30" t="s">
        <v>147</v>
      </c>
      <c r="D126" s="29" t="s">
        <v>31</v>
      </c>
      <c r="E126" s="31" t="s">
        <v>148</v>
      </c>
      <c r="F126" s="32" t="s">
        <v>95</v>
      </c>
      <c r="G126" s="33">
        <v>60.600000000000001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4" t="s">
        <v>31</v>
      </c>
      <c r="F127" s="38"/>
      <c r="G127" s="38"/>
      <c r="H127" s="38"/>
      <c r="I127" s="38"/>
      <c r="J127" s="39"/>
    </row>
    <row r="128" ht="75">
      <c r="A128" s="29" t="s">
        <v>61</v>
      </c>
      <c r="B128" s="37"/>
      <c r="C128" s="38"/>
      <c r="D128" s="38"/>
      <c r="E128" s="43" t="s">
        <v>356</v>
      </c>
      <c r="F128" s="38"/>
      <c r="G128" s="38"/>
      <c r="H128" s="38"/>
      <c r="I128" s="38"/>
      <c r="J128" s="39"/>
    </row>
    <row r="129" ht="150">
      <c r="A129" s="29" t="s">
        <v>36</v>
      </c>
      <c r="B129" s="37"/>
      <c r="C129" s="38"/>
      <c r="D129" s="38"/>
      <c r="E129" s="31" t="s">
        <v>150</v>
      </c>
      <c r="F129" s="38"/>
      <c r="G129" s="38"/>
      <c r="H129" s="38"/>
      <c r="I129" s="38"/>
      <c r="J129" s="39"/>
    </row>
    <row r="130">
      <c r="A130" s="29" t="s">
        <v>29</v>
      </c>
      <c r="B130" s="29">
        <v>19</v>
      </c>
      <c r="C130" s="30" t="s">
        <v>357</v>
      </c>
      <c r="D130" s="29" t="s">
        <v>31</v>
      </c>
      <c r="E130" s="31" t="s">
        <v>358</v>
      </c>
      <c r="F130" s="32" t="s">
        <v>95</v>
      </c>
      <c r="G130" s="33">
        <v>185.715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4" t="s">
        <v>31</v>
      </c>
      <c r="F131" s="38"/>
      <c r="G131" s="38"/>
      <c r="H131" s="38"/>
      <c r="I131" s="38"/>
      <c r="J131" s="39"/>
    </row>
    <row r="132" ht="345">
      <c r="A132" s="29" t="s">
        <v>61</v>
      </c>
      <c r="B132" s="37"/>
      <c r="C132" s="38"/>
      <c r="D132" s="38"/>
      <c r="E132" s="43" t="s">
        <v>359</v>
      </c>
      <c r="F132" s="38"/>
      <c r="G132" s="38"/>
      <c r="H132" s="38"/>
      <c r="I132" s="38"/>
      <c r="J132" s="39"/>
    </row>
    <row r="133" ht="150">
      <c r="A133" s="29" t="s">
        <v>36</v>
      </c>
      <c r="B133" s="37"/>
      <c r="C133" s="38"/>
      <c r="D133" s="38"/>
      <c r="E133" s="31" t="s">
        <v>150</v>
      </c>
      <c r="F133" s="38"/>
      <c r="G133" s="38"/>
      <c r="H133" s="38"/>
      <c r="I133" s="38"/>
      <c r="J133" s="39"/>
    </row>
    <row r="134">
      <c r="A134" s="29" t="s">
        <v>29</v>
      </c>
      <c r="B134" s="29">
        <v>20</v>
      </c>
      <c r="C134" s="30" t="s">
        <v>360</v>
      </c>
      <c r="D134" s="29" t="s">
        <v>31</v>
      </c>
      <c r="E134" s="31" t="s">
        <v>361</v>
      </c>
      <c r="F134" s="32" t="s">
        <v>76</v>
      </c>
      <c r="G134" s="33">
        <v>5.9850000000000003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34</v>
      </c>
      <c r="B135" s="37"/>
      <c r="C135" s="38"/>
      <c r="D135" s="38"/>
      <c r="E135" s="44" t="s">
        <v>31</v>
      </c>
      <c r="F135" s="38"/>
      <c r="G135" s="38"/>
      <c r="H135" s="38"/>
      <c r="I135" s="38"/>
      <c r="J135" s="39"/>
    </row>
    <row r="136" ht="180">
      <c r="A136" s="29" t="s">
        <v>61</v>
      </c>
      <c r="B136" s="37"/>
      <c r="C136" s="38"/>
      <c r="D136" s="38"/>
      <c r="E136" s="43" t="s">
        <v>362</v>
      </c>
      <c r="F136" s="38"/>
      <c r="G136" s="38"/>
      <c r="H136" s="38"/>
      <c r="I136" s="38"/>
      <c r="J136" s="39"/>
    </row>
    <row r="137" ht="409.5">
      <c r="A137" s="29" t="s">
        <v>36</v>
      </c>
      <c r="B137" s="37"/>
      <c r="C137" s="38"/>
      <c r="D137" s="38"/>
      <c r="E137" s="31" t="s">
        <v>154</v>
      </c>
      <c r="F137" s="38"/>
      <c r="G137" s="38"/>
      <c r="H137" s="38"/>
      <c r="I137" s="38"/>
      <c r="J137" s="39"/>
    </row>
    <row r="138">
      <c r="A138" s="29" t="s">
        <v>29</v>
      </c>
      <c r="B138" s="29">
        <v>21</v>
      </c>
      <c r="C138" s="30" t="s">
        <v>363</v>
      </c>
      <c r="D138" s="29" t="s">
        <v>31</v>
      </c>
      <c r="E138" s="31" t="s">
        <v>364</v>
      </c>
      <c r="F138" s="32" t="s">
        <v>76</v>
      </c>
      <c r="G138" s="33">
        <v>19.091999999999999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31" t="s">
        <v>365</v>
      </c>
      <c r="F139" s="38"/>
      <c r="G139" s="38"/>
      <c r="H139" s="38"/>
      <c r="I139" s="38"/>
      <c r="J139" s="39"/>
    </row>
    <row r="140" ht="120">
      <c r="A140" s="29" t="s">
        <v>61</v>
      </c>
      <c r="B140" s="37"/>
      <c r="C140" s="38"/>
      <c r="D140" s="38"/>
      <c r="E140" s="43" t="s">
        <v>366</v>
      </c>
      <c r="F140" s="38"/>
      <c r="G140" s="38"/>
      <c r="H140" s="38"/>
      <c r="I140" s="38"/>
      <c r="J140" s="39"/>
    </row>
    <row r="141" ht="409.5">
      <c r="A141" s="29" t="s">
        <v>36</v>
      </c>
      <c r="B141" s="37"/>
      <c r="C141" s="38"/>
      <c r="D141" s="38"/>
      <c r="E141" s="31" t="s">
        <v>367</v>
      </c>
      <c r="F141" s="38"/>
      <c r="G141" s="38"/>
      <c r="H141" s="38"/>
      <c r="I141" s="38"/>
      <c r="J141" s="39"/>
    </row>
    <row r="142">
      <c r="A142" s="29" t="s">
        <v>29</v>
      </c>
      <c r="B142" s="29">
        <v>22</v>
      </c>
      <c r="C142" s="30" t="s">
        <v>363</v>
      </c>
      <c r="D142" s="29" t="s">
        <v>67</v>
      </c>
      <c r="E142" s="31" t="s">
        <v>364</v>
      </c>
      <c r="F142" s="32" t="s">
        <v>76</v>
      </c>
      <c r="G142" s="33">
        <v>5.4580000000000002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44" t="s">
        <v>31</v>
      </c>
      <c r="F143" s="38"/>
      <c r="G143" s="38"/>
      <c r="H143" s="38"/>
      <c r="I143" s="38"/>
      <c r="J143" s="39"/>
    </row>
    <row r="144" ht="180">
      <c r="A144" s="29" t="s">
        <v>61</v>
      </c>
      <c r="B144" s="37"/>
      <c r="C144" s="38"/>
      <c r="D144" s="38"/>
      <c r="E144" s="43" t="s">
        <v>368</v>
      </c>
      <c r="F144" s="38"/>
      <c r="G144" s="38"/>
      <c r="H144" s="38"/>
      <c r="I144" s="38"/>
      <c r="J144" s="39"/>
    </row>
    <row r="145" ht="409.5">
      <c r="A145" s="29" t="s">
        <v>36</v>
      </c>
      <c r="B145" s="37"/>
      <c r="C145" s="38"/>
      <c r="D145" s="38"/>
      <c r="E145" s="31" t="s">
        <v>367</v>
      </c>
      <c r="F145" s="38"/>
      <c r="G145" s="38"/>
      <c r="H145" s="38"/>
      <c r="I145" s="38"/>
      <c r="J145" s="39"/>
    </row>
    <row r="146">
      <c r="A146" s="29" t="s">
        <v>29</v>
      </c>
      <c r="B146" s="29">
        <v>23</v>
      </c>
      <c r="C146" s="30" t="s">
        <v>369</v>
      </c>
      <c r="D146" s="29" t="s">
        <v>64</v>
      </c>
      <c r="E146" s="31" t="s">
        <v>370</v>
      </c>
      <c r="F146" s="32" t="s">
        <v>59</v>
      </c>
      <c r="G146" s="33">
        <v>0.121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4" t="s">
        <v>31</v>
      </c>
      <c r="F147" s="38"/>
      <c r="G147" s="38"/>
      <c r="H147" s="38"/>
      <c r="I147" s="38"/>
      <c r="J147" s="39"/>
    </row>
    <row r="148" ht="105">
      <c r="A148" s="29" t="s">
        <v>61</v>
      </c>
      <c r="B148" s="37"/>
      <c r="C148" s="38"/>
      <c r="D148" s="38"/>
      <c r="E148" s="43" t="s">
        <v>371</v>
      </c>
      <c r="F148" s="38"/>
      <c r="G148" s="38"/>
      <c r="H148" s="38"/>
      <c r="I148" s="38"/>
      <c r="J148" s="39"/>
    </row>
    <row r="149" ht="375">
      <c r="A149" s="29" t="s">
        <v>36</v>
      </c>
      <c r="B149" s="37"/>
      <c r="C149" s="38"/>
      <c r="D149" s="38"/>
      <c r="E149" s="31" t="s">
        <v>372</v>
      </c>
      <c r="F149" s="38"/>
      <c r="G149" s="38"/>
      <c r="H149" s="38"/>
      <c r="I149" s="38"/>
      <c r="J149" s="39"/>
    </row>
    <row r="150">
      <c r="A150" s="29" t="s">
        <v>29</v>
      </c>
      <c r="B150" s="29">
        <v>24</v>
      </c>
      <c r="C150" s="30" t="s">
        <v>369</v>
      </c>
      <c r="D150" s="29"/>
      <c r="E150" s="31" t="s">
        <v>370</v>
      </c>
      <c r="F150" s="32" t="s">
        <v>59</v>
      </c>
      <c r="G150" s="33">
        <v>0.32900000000000001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373</v>
      </c>
      <c r="F151" s="38"/>
      <c r="G151" s="38"/>
      <c r="H151" s="38"/>
      <c r="I151" s="38"/>
      <c r="J151" s="39"/>
    </row>
    <row r="152" ht="315">
      <c r="A152" s="29" t="s">
        <v>61</v>
      </c>
      <c r="B152" s="37"/>
      <c r="C152" s="38"/>
      <c r="D152" s="38"/>
      <c r="E152" s="43" t="s">
        <v>374</v>
      </c>
      <c r="F152" s="38"/>
      <c r="G152" s="38"/>
      <c r="H152" s="38"/>
      <c r="I152" s="38"/>
      <c r="J152" s="39"/>
    </row>
    <row r="153" ht="375">
      <c r="A153" s="29" t="s">
        <v>36</v>
      </c>
      <c r="B153" s="37"/>
      <c r="C153" s="38"/>
      <c r="D153" s="38"/>
      <c r="E153" s="31" t="s">
        <v>372</v>
      </c>
      <c r="F153" s="38"/>
      <c r="G153" s="38"/>
      <c r="H153" s="38"/>
      <c r="I153" s="38"/>
      <c r="J153" s="39"/>
    </row>
    <row r="154" ht="30">
      <c r="A154" s="29" t="s">
        <v>29</v>
      </c>
      <c r="B154" s="29">
        <v>25</v>
      </c>
      <c r="C154" s="30" t="s">
        <v>375</v>
      </c>
      <c r="D154" s="29" t="s">
        <v>31</v>
      </c>
      <c r="E154" s="31" t="s">
        <v>376</v>
      </c>
      <c r="F154" s="32" t="s">
        <v>71</v>
      </c>
      <c r="G154" s="33">
        <v>76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44" t="s">
        <v>31</v>
      </c>
      <c r="F155" s="38"/>
      <c r="G155" s="38"/>
      <c r="H155" s="38"/>
      <c r="I155" s="38"/>
      <c r="J155" s="39"/>
    </row>
    <row r="156" ht="210">
      <c r="A156" s="29" t="s">
        <v>61</v>
      </c>
      <c r="B156" s="37"/>
      <c r="C156" s="38"/>
      <c r="D156" s="38"/>
      <c r="E156" s="43" t="s">
        <v>377</v>
      </c>
      <c r="F156" s="38"/>
      <c r="G156" s="38"/>
      <c r="H156" s="38"/>
      <c r="I156" s="38"/>
      <c r="J156" s="39"/>
    </row>
    <row r="157" ht="120">
      <c r="A157" s="29" t="s">
        <v>36</v>
      </c>
      <c r="B157" s="37"/>
      <c r="C157" s="38"/>
      <c r="D157" s="38"/>
      <c r="E157" s="31" t="s">
        <v>378</v>
      </c>
      <c r="F157" s="38"/>
      <c r="G157" s="38"/>
      <c r="H157" s="38"/>
      <c r="I157" s="38"/>
      <c r="J157" s="39"/>
    </row>
    <row r="158">
      <c r="A158" s="29" t="s">
        <v>29</v>
      </c>
      <c r="B158" s="29">
        <v>75</v>
      </c>
      <c r="C158" s="30" t="s">
        <v>369</v>
      </c>
      <c r="D158" s="29" t="s">
        <v>67</v>
      </c>
      <c r="E158" s="31" t="s">
        <v>370</v>
      </c>
      <c r="F158" s="32" t="s">
        <v>59</v>
      </c>
      <c r="G158" s="33">
        <v>0.152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31" t="s">
        <v>379</v>
      </c>
      <c r="F159" s="38"/>
      <c r="G159" s="38"/>
      <c r="H159" s="38"/>
      <c r="I159" s="38"/>
      <c r="J159" s="39"/>
    </row>
    <row r="160" ht="30">
      <c r="A160" s="29" t="s">
        <v>61</v>
      </c>
      <c r="B160" s="37"/>
      <c r="C160" s="38"/>
      <c r="D160" s="38"/>
      <c r="E160" s="43" t="s">
        <v>380</v>
      </c>
      <c r="F160" s="38"/>
      <c r="G160" s="38"/>
      <c r="H160" s="38"/>
      <c r="I160" s="38"/>
      <c r="J160" s="39"/>
    </row>
    <row r="161" ht="375">
      <c r="A161" s="29" t="s">
        <v>36</v>
      </c>
      <c r="B161" s="37"/>
      <c r="C161" s="38"/>
      <c r="D161" s="38"/>
      <c r="E161" s="31" t="s">
        <v>372</v>
      </c>
      <c r="F161" s="38"/>
      <c r="G161" s="38"/>
      <c r="H161" s="38"/>
      <c r="I161" s="38"/>
      <c r="J161" s="39"/>
    </row>
    <row r="162">
      <c r="A162" s="29" t="s">
        <v>29</v>
      </c>
      <c r="B162" s="29">
        <v>76</v>
      </c>
      <c r="C162" s="30" t="s">
        <v>381</v>
      </c>
      <c r="D162" s="29" t="s">
        <v>31</v>
      </c>
      <c r="E162" s="31" t="s">
        <v>382</v>
      </c>
      <c r="F162" s="32" t="s">
        <v>59</v>
      </c>
      <c r="G162" s="33">
        <v>0.22800000000000001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 ht="30">
      <c r="A163" s="29" t="s">
        <v>34</v>
      </c>
      <c r="B163" s="37"/>
      <c r="C163" s="38"/>
      <c r="D163" s="38"/>
      <c r="E163" s="31" t="s">
        <v>383</v>
      </c>
      <c r="F163" s="38"/>
      <c r="G163" s="38"/>
      <c r="H163" s="38"/>
      <c r="I163" s="38"/>
      <c r="J163" s="39"/>
    </row>
    <row r="164" ht="30">
      <c r="A164" s="29" t="s">
        <v>61</v>
      </c>
      <c r="B164" s="37"/>
      <c r="C164" s="38"/>
      <c r="D164" s="38"/>
      <c r="E164" s="43" t="s">
        <v>384</v>
      </c>
      <c r="F164" s="38"/>
      <c r="G164" s="38"/>
      <c r="H164" s="38"/>
      <c r="I164" s="38"/>
      <c r="J164" s="39"/>
    </row>
    <row r="165" ht="375">
      <c r="A165" s="29" t="s">
        <v>36</v>
      </c>
      <c r="B165" s="37"/>
      <c r="C165" s="38"/>
      <c r="D165" s="38"/>
      <c r="E165" s="31" t="s">
        <v>372</v>
      </c>
      <c r="F165" s="38"/>
      <c r="G165" s="38"/>
      <c r="H165" s="38"/>
      <c r="I165" s="38"/>
      <c r="J165" s="39"/>
    </row>
    <row r="166">
      <c r="A166" s="23" t="s">
        <v>26</v>
      </c>
      <c r="B166" s="24"/>
      <c r="C166" s="25" t="s">
        <v>155</v>
      </c>
      <c r="D166" s="26"/>
      <c r="E166" s="23" t="s">
        <v>156</v>
      </c>
      <c r="F166" s="26"/>
      <c r="G166" s="26"/>
      <c r="H166" s="26"/>
      <c r="I166" s="27">
        <f>SUMIFS(I167:I182,A167:A182,"P")</f>
        <v>0</v>
      </c>
      <c r="J166" s="28"/>
    </row>
    <row r="167">
      <c r="A167" s="29" t="s">
        <v>29</v>
      </c>
      <c r="B167" s="29">
        <v>26</v>
      </c>
      <c r="C167" s="30" t="s">
        <v>385</v>
      </c>
      <c r="D167" s="29"/>
      <c r="E167" s="31" t="s">
        <v>386</v>
      </c>
      <c r="F167" s="32" t="s">
        <v>159</v>
      </c>
      <c r="G167" s="33">
        <v>9.5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>
      <c r="A168" s="29" t="s">
        <v>34</v>
      </c>
      <c r="B168" s="37"/>
      <c r="C168" s="38"/>
      <c r="D168" s="38"/>
      <c r="E168" s="44" t="s">
        <v>31</v>
      </c>
      <c r="F168" s="38"/>
      <c r="G168" s="38"/>
      <c r="H168" s="38"/>
      <c r="I168" s="38"/>
      <c r="J168" s="39"/>
    </row>
    <row r="169" ht="150">
      <c r="A169" s="29" t="s">
        <v>61</v>
      </c>
      <c r="B169" s="37"/>
      <c r="C169" s="38"/>
      <c r="D169" s="38"/>
      <c r="E169" s="43" t="s">
        <v>387</v>
      </c>
      <c r="F169" s="38"/>
      <c r="G169" s="38"/>
      <c r="H169" s="38"/>
      <c r="I169" s="38"/>
      <c r="J169" s="39"/>
    </row>
    <row r="170" ht="90">
      <c r="A170" s="29" t="s">
        <v>36</v>
      </c>
      <c r="B170" s="37"/>
      <c r="C170" s="38"/>
      <c r="D170" s="38"/>
      <c r="E170" s="31" t="s">
        <v>388</v>
      </c>
      <c r="F170" s="38"/>
      <c r="G170" s="38"/>
      <c r="H170" s="38"/>
      <c r="I170" s="38"/>
      <c r="J170" s="39"/>
    </row>
    <row r="171">
      <c r="A171" s="29" t="s">
        <v>29</v>
      </c>
      <c r="B171" s="29">
        <v>27</v>
      </c>
      <c r="C171" s="30" t="s">
        <v>389</v>
      </c>
      <c r="D171" s="29" t="s">
        <v>31</v>
      </c>
      <c r="E171" s="31" t="s">
        <v>390</v>
      </c>
      <c r="F171" s="32" t="s">
        <v>76</v>
      </c>
      <c r="G171" s="33">
        <v>4.2599999999999998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>
      <c r="A172" s="29" t="s">
        <v>34</v>
      </c>
      <c r="B172" s="37"/>
      <c r="C172" s="38"/>
      <c r="D172" s="38"/>
      <c r="E172" s="44" t="s">
        <v>31</v>
      </c>
      <c r="F172" s="38"/>
      <c r="G172" s="38"/>
      <c r="H172" s="38"/>
      <c r="I172" s="38"/>
      <c r="J172" s="39"/>
    </row>
    <row r="173" ht="150">
      <c r="A173" s="29" t="s">
        <v>61</v>
      </c>
      <c r="B173" s="37"/>
      <c r="C173" s="38"/>
      <c r="D173" s="38"/>
      <c r="E173" s="43" t="s">
        <v>391</v>
      </c>
      <c r="F173" s="38"/>
      <c r="G173" s="38"/>
      <c r="H173" s="38"/>
      <c r="I173" s="38"/>
      <c r="J173" s="39"/>
    </row>
    <row r="174" ht="409.5">
      <c r="A174" s="29" t="s">
        <v>36</v>
      </c>
      <c r="B174" s="37"/>
      <c r="C174" s="38"/>
      <c r="D174" s="38"/>
      <c r="E174" s="31" t="s">
        <v>367</v>
      </c>
      <c r="F174" s="38"/>
      <c r="G174" s="38"/>
      <c r="H174" s="38"/>
      <c r="I174" s="38"/>
      <c r="J174" s="39"/>
    </row>
    <row r="175">
      <c r="A175" s="29" t="s">
        <v>29</v>
      </c>
      <c r="B175" s="29">
        <v>28</v>
      </c>
      <c r="C175" s="30" t="s">
        <v>392</v>
      </c>
      <c r="D175" s="29" t="s">
        <v>31</v>
      </c>
      <c r="E175" s="31" t="s">
        <v>393</v>
      </c>
      <c r="F175" s="32" t="s">
        <v>59</v>
      </c>
      <c r="G175" s="33">
        <v>0.54800000000000004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34</v>
      </c>
      <c r="B176" s="37"/>
      <c r="C176" s="38"/>
      <c r="D176" s="38"/>
      <c r="E176" s="44" t="s">
        <v>31</v>
      </c>
      <c r="F176" s="38"/>
      <c r="G176" s="38"/>
      <c r="H176" s="38"/>
      <c r="I176" s="38"/>
      <c r="J176" s="39"/>
    </row>
    <row r="177" ht="409.5">
      <c r="A177" s="29" t="s">
        <v>61</v>
      </c>
      <c r="B177" s="37"/>
      <c r="C177" s="38"/>
      <c r="D177" s="38"/>
      <c r="E177" s="43" t="s">
        <v>394</v>
      </c>
      <c r="F177" s="38"/>
      <c r="G177" s="38"/>
      <c r="H177" s="38"/>
      <c r="I177" s="38"/>
      <c r="J177" s="39"/>
    </row>
    <row r="178" ht="375">
      <c r="A178" s="29" t="s">
        <v>36</v>
      </c>
      <c r="B178" s="37"/>
      <c r="C178" s="38"/>
      <c r="D178" s="38"/>
      <c r="E178" s="31" t="s">
        <v>395</v>
      </c>
      <c r="F178" s="38"/>
      <c r="G178" s="38"/>
      <c r="H178" s="38"/>
      <c r="I178" s="38"/>
      <c r="J178" s="39"/>
    </row>
    <row r="179">
      <c r="A179" s="29" t="s">
        <v>29</v>
      </c>
      <c r="B179" s="29">
        <v>30</v>
      </c>
      <c r="C179" s="30" t="s">
        <v>396</v>
      </c>
      <c r="D179" s="29" t="s">
        <v>31</v>
      </c>
      <c r="E179" s="31" t="s">
        <v>397</v>
      </c>
      <c r="F179" s="32" t="s">
        <v>59</v>
      </c>
      <c r="G179" s="33">
        <v>0.55800000000000005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>
      <c r="A180" s="29" t="s">
        <v>34</v>
      </c>
      <c r="B180" s="37"/>
      <c r="C180" s="38"/>
      <c r="D180" s="38"/>
      <c r="E180" s="44" t="s">
        <v>31</v>
      </c>
      <c r="F180" s="38"/>
      <c r="G180" s="38"/>
      <c r="H180" s="38"/>
      <c r="I180" s="38"/>
      <c r="J180" s="39"/>
    </row>
    <row r="181" ht="105">
      <c r="A181" s="29" t="s">
        <v>61</v>
      </c>
      <c r="B181" s="37"/>
      <c r="C181" s="38"/>
      <c r="D181" s="38"/>
      <c r="E181" s="43" t="s">
        <v>398</v>
      </c>
      <c r="F181" s="38"/>
      <c r="G181" s="38"/>
      <c r="H181" s="38"/>
      <c r="I181" s="38"/>
      <c r="J181" s="39"/>
    </row>
    <row r="182" ht="375">
      <c r="A182" s="29" t="s">
        <v>36</v>
      </c>
      <c r="B182" s="37"/>
      <c r="C182" s="38"/>
      <c r="D182" s="38"/>
      <c r="E182" s="31" t="s">
        <v>395</v>
      </c>
      <c r="F182" s="38"/>
      <c r="G182" s="38"/>
      <c r="H182" s="38"/>
      <c r="I182" s="38"/>
      <c r="J182" s="39"/>
    </row>
    <row r="183">
      <c r="A183" s="23" t="s">
        <v>26</v>
      </c>
      <c r="B183" s="24"/>
      <c r="C183" s="25" t="s">
        <v>399</v>
      </c>
      <c r="D183" s="26"/>
      <c r="E183" s="23" t="s">
        <v>400</v>
      </c>
      <c r="F183" s="26"/>
      <c r="G183" s="26"/>
      <c r="H183" s="26"/>
      <c r="I183" s="27">
        <f>SUMIFS(I184:I207,A184:A207,"P")</f>
        <v>0</v>
      </c>
      <c r="J183" s="28"/>
    </row>
    <row r="184">
      <c r="A184" s="29" t="s">
        <v>29</v>
      </c>
      <c r="B184" s="29">
        <v>29</v>
      </c>
      <c r="C184" s="30" t="s">
        <v>401</v>
      </c>
      <c r="D184" s="29" t="s">
        <v>31</v>
      </c>
      <c r="E184" s="31" t="s">
        <v>402</v>
      </c>
      <c r="F184" s="32" t="s">
        <v>76</v>
      </c>
      <c r="G184" s="33">
        <v>30.294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44" t="s">
        <v>31</v>
      </c>
      <c r="F185" s="38"/>
      <c r="G185" s="38"/>
      <c r="H185" s="38"/>
      <c r="I185" s="38"/>
      <c r="J185" s="39"/>
    </row>
    <row r="186" ht="165">
      <c r="A186" s="29" t="s">
        <v>61</v>
      </c>
      <c r="B186" s="37"/>
      <c r="C186" s="38"/>
      <c r="D186" s="38"/>
      <c r="E186" s="43" t="s">
        <v>403</v>
      </c>
      <c r="F186" s="38"/>
      <c r="G186" s="38"/>
      <c r="H186" s="38"/>
      <c r="I186" s="38"/>
      <c r="J186" s="39"/>
    </row>
    <row r="187" ht="409.5">
      <c r="A187" s="29" t="s">
        <v>36</v>
      </c>
      <c r="B187" s="37"/>
      <c r="C187" s="38"/>
      <c r="D187" s="38"/>
      <c r="E187" s="31" t="s">
        <v>367</v>
      </c>
      <c r="F187" s="38"/>
      <c r="G187" s="38"/>
      <c r="H187" s="38"/>
      <c r="I187" s="38"/>
      <c r="J187" s="39"/>
    </row>
    <row r="188">
      <c r="A188" s="29" t="s">
        <v>29</v>
      </c>
      <c r="B188" s="29">
        <v>31</v>
      </c>
      <c r="C188" s="30" t="s">
        <v>404</v>
      </c>
      <c r="D188" s="29" t="s">
        <v>111</v>
      </c>
      <c r="E188" s="31" t="s">
        <v>405</v>
      </c>
      <c r="F188" s="32" t="s">
        <v>76</v>
      </c>
      <c r="G188" s="33">
        <v>6.7859999999999996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44" t="s">
        <v>31</v>
      </c>
      <c r="F189" s="38"/>
      <c r="G189" s="38"/>
      <c r="H189" s="38"/>
      <c r="I189" s="38"/>
      <c r="J189" s="39"/>
    </row>
    <row r="190" ht="409.5">
      <c r="A190" s="29" t="s">
        <v>61</v>
      </c>
      <c r="B190" s="37"/>
      <c r="C190" s="38"/>
      <c r="D190" s="38"/>
      <c r="E190" s="43" t="s">
        <v>406</v>
      </c>
      <c r="F190" s="38"/>
      <c r="G190" s="38"/>
      <c r="H190" s="38"/>
      <c r="I190" s="38"/>
      <c r="J190" s="39"/>
    </row>
    <row r="191" ht="409.5">
      <c r="A191" s="29" t="s">
        <v>36</v>
      </c>
      <c r="B191" s="37"/>
      <c r="C191" s="38"/>
      <c r="D191" s="38"/>
      <c r="E191" s="31" t="s">
        <v>154</v>
      </c>
      <c r="F191" s="38"/>
      <c r="G191" s="38"/>
      <c r="H191" s="38"/>
      <c r="I191" s="38"/>
      <c r="J191" s="39"/>
    </row>
    <row r="192">
      <c r="A192" s="29" t="s">
        <v>29</v>
      </c>
      <c r="B192" s="29">
        <v>33</v>
      </c>
      <c r="C192" s="30" t="s">
        <v>407</v>
      </c>
      <c r="D192" s="29" t="s">
        <v>31</v>
      </c>
      <c r="E192" s="31" t="s">
        <v>408</v>
      </c>
      <c r="F192" s="32" t="s">
        <v>76</v>
      </c>
      <c r="G192" s="33">
        <v>21.824999999999999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44" t="s">
        <v>31</v>
      </c>
      <c r="F193" s="38"/>
      <c r="G193" s="38"/>
      <c r="H193" s="38"/>
      <c r="I193" s="38"/>
      <c r="J193" s="39"/>
    </row>
    <row r="194" ht="150">
      <c r="A194" s="29" t="s">
        <v>61</v>
      </c>
      <c r="B194" s="37"/>
      <c r="C194" s="38"/>
      <c r="D194" s="38"/>
      <c r="E194" s="43" t="s">
        <v>409</v>
      </c>
      <c r="F194" s="38"/>
      <c r="G194" s="38"/>
      <c r="H194" s="38"/>
      <c r="I194" s="38"/>
      <c r="J194" s="39"/>
    </row>
    <row r="195" ht="409.5">
      <c r="A195" s="29" t="s">
        <v>36</v>
      </c>
      <c r="B195" s="37"/>
      <c r="C195" s="38"/>
      <c r="D195" s="38"/>
      <c r="E195" s="31" t="s">
        <v>154</v>
      </c>
      <c r="F195" s="38"/>
      <c r="G195" s="38"/>
      <c r="H195" s="38"/>
      <c r="I195" s="38"/>
      <c r="J195" s="39"/>
    </row>
    <row r="196">
      <c r="A196" s="29" t="s">
        <v>29</v>
      </c>
      <c r="B196" s="29">
        <v>34</v>
      </c>
      <c r="C196" s="30" t="s">
        <v>410</v>
      </c>
      <c r="D196" s="29" t="s">
        <v>31</v>
      </c>
      <c r="E196" s="31" t="s">
        <v>411</v>
      </c>
      <c r="F196" s="32" t="s">
        <v>76</v>
      </c>
      <c r="G196" s="33">
        <v>14.175000000000001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44" t="s">
        <v>31</v>
      </c>
      <c r="F197" s="38"/>
      <c r="G197" s="38"/>
      <c r="H197" s="38"/>
      <c r="I197" s="38"/>
      <c r="J197" s="39"/>
    </row>
    <row r="198" ht="135">
      <c r="A198" s="29" t="s">
        <v>61</v>
      </c>
      <c r="B198" s="37"/>
      <c r="C198" s="38"/>
      <c r="D198" s="38"/>
      <c r="E198" s="43" t="s">
        <v>412</v>
      </c>
      <c r="F198" s="38"/>
      <c r="G198" s="38"/>
      <c r="H198" s="38"/>
      <c r="I198" s="38"/>
      <c r="J198" s="39"/>
    </row>
    <row r="199" ht="409.5">
      <c r="A199" s="29" t="s">
        <v>36</v>
      </c>
      <c r="B199" s="37"/>
      <c r="C199" s="38"/>
      <c r="D199" s="38"/>
      <c r="E199" s="31" t="s">
        <v>367</v>
      </c>
      <c r="F199" s="38"/>
      <c r="G199" s="38"/>
      <c r="H199" s="38"/>
      <c r="I199" s="38"/>
      <c r="J199" s="39"/>
    </row>
    <row r="200">
      <c r="A200" s="29" t="s">
        <v>29</v>
      </c>
      <c r="B200" s="29">
        <v>35</v>
      </c>
      <c r="C200" s="30" t="s">
        <v>413</v>
      </c>
      <c r="D200" s="29" t="s">
        <v>31</v>
      </c>
      <c r="E200" s="31" t="s">
        <v>414</v>
      </c>
      <c r="F200" s="32" t="s">
        <v>76</v>
      </c>
      <c r="G200" s="33">
        <v>2.9100000000000001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44" t="s">
        <v>31</v>
      </c>
      <c r="F201" s="38"/>
      <c r="G201" s="38"/>
      <c r="H201" s="38"/>
      <c r="I201" s="38"/>
      <c r="J201" s="39"/>
    </row>
    <row r="202" ht="180">
      <c r="A202" s="29" t="s">
        <v>61</v>
      </c>
      <c r="B202" s="37"/>
      <c r="C202" s="38"/>
      <c r="D202" s="38"/>
      <c r="E202" s="43" t="s">
        <v>415</v>
      </c>
      <c r="F202" s="38"/>
      <c r="G202" s="38"/>
      <c r="H202" s="38"/>
      <c r="I202" s="38"/>
      <c r="J202" s="39"/>
    </row>
    <row r="203" ht="409.5">
      <c r="A203" s="29" t="s">
        <v>36</v>
      </c>
      <c r="B203" s="37"/>
      <c r="C203" s="38"/>
      <c r="D203" s="38"/>
      <c r="E203" s="31" t="s">
        <v>367</v>
      </c>
      <c r="F203" s="38"/>
      <c r="G203" s="38"/>
      <c r="H203" s="38"/>
      <c r="I203" s="38"/>
      <c r="J203" s="39"/>
    </row>
    <row r="204">
      <c r="A204" s="29" t="s">
        <v>29</v>
      </c>
      <c r="B204" s="29">
        <v>36</v>
      </c>
      <c r="C204" s="30" t="s">
        <v>416</v>
      </c>
      <c r="D204" s="29" t="s">
        <v>31</v>
      </c>
      <c r="E204" s="31" t="s">
        <v>417</v>
      </c>
      <c r="F204" s="32" t="s">
        <v>76</v>
      </c>
      <c r="G204" s="33">
        <v>12.733000000000001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44" t="s">
        <v>31</v>
      </c>
      <c r="F205" s="38"/>
      <c r="G205" s="38"/>
      <c r="H205" s="38"/>
      <c r="I205" s="38"/>
      <c r="J205" s="39"/>
    </row>
    <row r="206" ht="409.5">
      <c r="A206" s="29" t="s">
        <v>61</v>
      </c>
      <c r="B206" s="37"/>
      <c r="C206" s="38"/>
      <c r="D206" s="38"/>
      <c r="E206" s="43" t="s">
        <v>418</v>
      </c>
      <c r="F206" s="38"/>
      <c r="G206" s="38"/>
      <c r="H206" s="38"/>
      <c r="I206" s="38"/>
      <c r="J206" s="39"/>
    </row>
    <row r="207" ht="150">
      <c r="A207" s="29" t="s">
        <v>36</v>
      </c>
      <c r="B207" s="37"/>
      <c r="C207" s="38"/>
      <c r="D207" s="38"/>
      <c r="E207" s="31" t="s">
        <v>419</v>
      </c>
      <c r="F207" s="38"/>
      <c r="G207" s="38"/>
      <c r="H207" s="38"/>
      <c r="I207" s="38"/>
      <c r="J207" s="39"/>
    </row>
    <row r="208">
      <c r="A208" s="23" t="s">
        <v>26</v>
      </c>
      <c r="B208" s="24"/>
      <c r="C208" s="25" t="s">
        <v>162</v>
      </c>
      <c r="D208" s="26"/>
      <c r="E208" s="23" t="s">
        <v>55</v>
      </c>
      <c r="F208" s="26"/>
      <c r="G208" s="26"/>
      <c r="H208" s="26"/>
      <c r="I208" s="27">
        <f>SUMIFS(I209:I228,A209:A228,"P")</f>
        <v>0</v>
      </c>
      <c r="J208" s="28"/>
    </row>
    <row r="209">
      <c r="A209" s="29" t="s">
        <v>29</v>
      </c>
      <c r="B209" s="29">
        <v>37</v>
      </c>
      <c r="C209" s="30" t="s">
        <v>171</v>
      </c>
      <c r="D209" s="29" t="s">
        <v>31</v>
      </c>
      <c r="E209" s="31" t="s">
        <v>172</v>
      </c>
      <c r="F209" s="32" t="s">
        <v>95</v>
      </c>
      <c r="G209" s="33">
        <v>234.25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34</v>
      </c>
      <c r="B210" s="37"/>
      <c r="C210" s="38"/>
      <c r="D210" s="38"/>
      <c r="E210" s="44" t="s">
        <v>31</v>
      </c>
      <c r="F210" s="38"/>
      <c r="G210" s="38"/>
      <c r="H210" s="38"/>
      <c r="I210" s="38"/>
      <c r="J210" s="39"/>
    </row>
    <row r="211" ht="210">
      <c r="A211" s="29" t="s">
        <v>61</v>
      </c>
      <c r="B211" s="37"/>
      <c r="C211" s="38"/>
      <c r="D211" s="38"/>
      <c r="E211" s="43" t="s">
        <v>420</v>
      </c>
      <c r="F211" s="38"/>
      <c r="G211" s="38"/>
      <c r="H211" s="38"/>
      <c r="I211" s="38"/>
      <c r="J211" s="39"/>
    </row>
    <row r="212" ht="90">
      <c r="A212" s="29" t="s">
        <v>36</v>
      </c>
      <c r="B212" s="37"/>
      <c r="C212" s="38"/>
      <c r="D212" s="38"/>
      <c r="E212" s="31" t="s">
        <v>170</v>
      </c>
      <c r="F212" s="38"/>
      <c r="G212" s="38"/>
      <c r="H212" s="38"/>
      <c r="I212" s="38"/>
      <c r="J212" s="39"/>
    </row>
    <row r="213">
      <c r="A213" s="29" t="s">
        <v>29</v>
      </c>
      <c r="B213" s="29">
        <v>38</v>
      </c>
      <c r="C213" s="30" t="s">
        <v>176</v>
      </c>
      <c r="D213" s="29" t="s">
        <v>31</v>
      </c>
      <c r="E213" s="31" t="s">
        <v>177</v>
      </c>
      <c r="F213" s="32" t="s">
        <v>95</v>
      </c>
      <c r="G213" s="33">
        <v>229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44" t="s">
        <v>31</v>
      </c>
      <c r="F214" s="38"/>
      <c r="G214" s="38"/>
      <c r="H214" s="38"/>
      <c r="I214" s="38"/>
      <c r="J214" s="39"/>
    </row>
    <row r="215" ht="210">
      <c r="A215" s="29" t="s">
        <v>61</v>
      </c>
      <c r="B215" s="37"/>
      <c r="C215" s="38"/>
      <c r="D215" s="38"/>
      <c r="E215" s="43" t="s">
        <v>421</v>
      </c>
      <c r="F215" s="38"/>
      <c r="G215" s="38"/>
      <c r="H215" s="38"/>
      <c r="I215" s="38"/>
      <c r="J215" s="39"/>
    </row>
    <row r="216" ht="90">
      <c r="A216" s="29" t="s">
        <v>36</v>
      </c>
      <c r="B216" s="37"/>
      <c r="C216" s="38"/>
      <c r="D216" s="38"/>
      <c r="E216" s="31" t="s">
        <v>170</v>
      </c>
      <c r="F216" s="38"/>
      <c r="G216" s="38"/>
      <c r="H216" s="38"/>
      <c r="I216" s="38"/>
      <c r="J216" s="39"/>
    </row>
    <row r="217">
      <c r="A217" s="29" t="s">
        <v>29</v>
      </c>
      <c r="B217" s="29">
        <v>39</v>
      </c>
      <c r="C217" s="30" t="s">
        <v>422</v>
      </c>
      <c r="D217" s="29" t="s">
        <v>31</v>
      </c>
      <c r="E217" s="31" t="s">
        <v>423</v>
      </c>
      <c r="F217" s="32" t="s">
        <v>95</v>
      </c>
      <c r="G217" s="33">
        <v>148.75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30">
      <c r="A218" s="29" t="s">
        <v>34</v>
      </c>
      <c r="B218" s="37"/>
      <c r="C218" s="38"/>
      <c r="D218" s="38"/>
      <c r="E218" s="31" t="s">
        <v>424</v>
      </c>
      <c r="F218" s="38"/>
      <c r="G218" s="38"/>
      <c r="H218" s="38"/>
      <c r="I218" s="38"/>
      <c r="J218" s="39"/>
    </row>
    <row r="219" ht="30">
      <c r="A219" s="29" t="s">
        <v>61</v>
      </c>
      <c r="B219" s="37"/>
      <c r="C219" s="38"/>
      <c r="D219" s="38"/>
      <c r="E219" s="43" t="s">
        <v>425</v>
      </c>
      <c r="F219" s="38"/>
      <c r="G219" s="38"/>
      <c r="H219" s="38"/>
      <c r="I219" s="38"/>
      <c r="J219" s="39"/>
    </row>
    <row r="220" ht="150">
      <c r="A220" s="29" t="s">
        <v>36</v>
      </c>
      <c r="B220" s="37"/>
      <c r="C220" s="38"/>
      <c r="D220" s="38"/>
      <c r="E220" s="31" t="s">
        <v>183</v>
      </c>
      <c r="F220" s="38"/>
      <c r="G220" s="38"/>
      <c r="H220" s="38"/>
      <c r="I220" s="38"/>
      <c r="J220" s="39"/>
    </row>
    <row r="221">
      <c r="A221" s="29" t="s">
        <v>29</v>
      </c>
      <c r="B221" s="29">
        <v>40</v>
      </c>
      <c r="C221" s="30" t="s">
        <v>225</v>
      </c>
      <c r="D221" s="29" t="s">
        <v>226</v>
      </c>
      <c r="E221" s="31" t="s">
        <v>227</v>
      </c>
      <c r="F221" s="32" t="s">
        <v>95</v>
      </c>
      <c r="G221" s="33">
        <v>3.7530000000000001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 ht="30">
      <c r="A222" s="29" t="s">
        <v>34</v>
      </c>
      <c r="B222" s="37"/>
      <c r="C222" s="38"/>
      <c r="D222" s="38"/>
      <c r="E222" s="31" t="s">
        <v>228</v>
      </c>
      <c r="F222" s="38"/>
      <c r="G222" s="38"/>
      <c r="H222" s="38"/>
      <c r="I222" s="38"/>
      <c r="J222" s="39"/>
    </row>
    <row r="223" ht="75">
      <c r="A223" s="29" t="s">
        <v>61</v>
      </c>
      <c r="B223" s="37"/>
      <c r="C223" s="38"/>
      <c r="D223" s="38"/>
      <c r="E223" s="43" t="s">
        <v>426</v>
      </c>
      <c r="F223" s="38"/>
      <c r="G223" s="38"/>
      <c r="H223" s="38"/>
      <c r="I223" s="38"/>
      <c r="J223" s="39"/>
    </row>
    <row r="224" ht="225">
      <c r="A224" s="29" t="s">
        <v>36</v>
      </c>
      <c r="B224" s="37"/>
      <c r="C224" s="38"/>
      <c r="D224" s="38"/>
      <c r="E224" s="31" t="s">
        <v>230</v>
      </c>
      <c r="F224" s="38"/>
      <c r="G224" s="38"/>
      <c r="H224" s="38"/>
      <c r="I224" s="38"/>
      <c r="J224" s="39"/>
    </row>
    <row r="225">
      <c r="A225" s="29" t="s">
        <v>29</v>
      </c>
      <c r="B225" s="29">
        <v>41</v>
      </c>
      <c r="C225" s="30" t="s">
        <v>240</v>
      </c>
      <c r="D225" s="29" t="s">
        <v>31</v>
      </c>
      <c r="E225" s="31" t="s">
        <v>241</v>
      </c>
      <c r="F225" s="32" t="s">
        <v>100</v>
      </c>
      <c r="G225" s="33">
        <v>9.5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31" t="s">
        <v>427</v>
      </c>
      <c r="F226" s="38"/>
      <c r="G226" s="38"/>
      <c r="H226" s="38"/>
      <c r="I226" s="38"/>
      <c r="J226" s="39"/>
    </row>
    <row r="227" ht="45">
      <c r="A227" s="29" t="s">
        <v>61</v>
      </c>
      <c r="B227" s="37"/>
      <c r="C227" s="38"/>
      <c r="D227" s="38"/>
      <c r="E227" s="43" t="s">
        <v>428</v>
      </c>
      <c r="F227" s="38"/>
      <c r="G227" s="38"/>
      <c r="H227" s="38"/>
      <c r="I227" s="38"/>
      <c r="J227" s="39"/>
    </row>
    <row r="228" ht="75">
      <c r="A228" s="29" t="s">
        <v>36</v>
      </c>
      <c r="B228" s="37"/>
      <c r="C228" s="38"/>
      <c r="D228" s="38"/>
      <c r="E228" s="31" t="s">
        <v>243</v>
      </c>
      <c r="F228" s="38"/>
      <c r="G228" s="38"/>
      <c r="H228" s="38"/>
      <c r="I228" s="38"/>
      <c r="J228" s="39"/>
    </row>
    <row r="229">
      <c r="A229" s="23" t="s">
        <v>26</v>
      </c>
      <c r="B229" s="24"/>
      <c r="C229" s="25" t="s">
        <v>429</v>
      </c>
      <c r="D229" s="26"/>
      <c r="E229" s="23" t="s">
        <v>430</v>
      </c>
      <c r="F229" s="26"/>
      <c r="G229" s="26"/>
      <c r="H229" s="26"/>
      <c r="I229" s="27">
        <f>SUMIFS(I230:I237,A230:A237,"P")</f>
        <v>0</v>
      </c>
      <c r="J229" s="28"/>
    </row>
    <row r="230">
      <c r="A230" s="29" t="s">
        <v>29</v>
      </c>
      <c r="B230" s="29">
        <v>43</v>
      </c>
      <c r="C230" s="30" t="s">
        <v>431</v>
      </c>
      <c r="D230" s="29" t="s">
        <v>31</v>
      </c>
      <c r="E230" s="31" t="s">
        <v>432</v>
      </c>
      <c r="F230" s="32" t="s">
        <v>95</v>
      </c>
      <c r="G230" s="33">
        <v>19.888999999999999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>
      <c r="A231" s="29" t="s">
        <v>34</v>
      </c>
      <c r="B231" s="37"/>
      <c r="C231" s="38"/>
      <c r="D231" s="38"/>
      <c r="E231" s="44" t="s">
        <v>31</v>
      </c>
      <c r="F231" s="38"/>
      <c r="G231" s="38"/>
      <c r="H231" s="38"/>
      <c r="I231" s="38"/>
      <c r="J231" s="39"/>
    </row>
    <row r="232" ht="135">
      <c r="A232" s="29" t="s">
        <v>61</v>
      </c>
      <c r="B232" s="37"/>
      <c r="C232" s="38"/>
      <c r="D232" s="38"/>
      <c r="E232" s="43" t="s">
        <v>433</v>
      </c>
      <c r="F232" s="38"/>
      <c r="G232" s="38"/>
      <c r="H232" s="38"/>
      <c r="I232" s="38"/>
      <c r="J232" s="39"/>
    </row>
    <row r="233" ht="120">
      <c r="A233" s="29" t="s">
        <v>36</v>
      </c>
      <c r="B233" s="37"/>
      <c r="C233" s="38"/>
      <c r="D233" s="38"/>
      <c r="E233" s="31" t="s">
        <v>434</v>
      </c>
      <c r="F233" s="38"/>
      <c r="G233" s="38"/>
      <c r="H233" s="38"/>
      <c r="I233" s="38"/>
      <c r="J233" s="39"/>
    </row>
    <row r="234">
      <c r="A234" s="29" t="s">
        <v>29</v>
      </c>
      <c r="B234" s="29">
        <v>44</v>
      </c>
      <c r="C234" s="30" t="s">
        <v>435</v>
      </c>
      <c r="D234" s="29" t="s">
        <v>31</v>
      </c>
      <c r="E234" s="31" t="s">
        <v>436</v>
      </c>
      <c r="F234" s="32" t="s">
        <v>95</v>
      </c>
      <c r="G234" s="33">
        <v>19.888999999999999</v>
      </c>
      <c r="H234" s="34">
        <v>0</v>
      </c>
      <c r="I234" s="35">
        <f>ROUND(G234*H234,P4)</f>
        <v>0</v>
      </c>
      <c r="J234" s="29"/>
      <c r="O234" s="36">
        <f>I234*0.21</f>
        <v>0</v>
      </c>
      <c r="P234">
        <v>3</v>
      </c>
    </row>
    <row r="235">
      <c r="A235" s="29" t="s">
        <v>34</v>
      </c>
      <c r="B235" s="37"/>
      <c r="C235" s="38"/>
      <c r="D235" s="38"/>
      <c r="E235" s="44" t="s">
        <v>31</v>
      </c>
      <c r="F235" s="38"/>
      <c r="G235" s="38"/>
      <c r="H235" s="38"/>
      <c r="I235" s="38"/>
      <c r="J235" s="39"/>
    </row>
    <row r="236" ht="409.5">
      <c r="A236" s="29" t="s">
        <v>61</v>
      </c>
      <c r="B236" s="37"/>
      <c r="C236" s="38"/>
      <c r="D236" s="38"/>
      <c r="E236" s="43" t="s">
        <v>437</v>
      </c>
      <c r="F236" s="38"/>
      <c r="G236" s="38"/>
      <c r="H236" s="38"/>
      <c r="I236" s="38"/>
      <c r="J236" s="39"/>
    </row>
    <row r="237" ht="120">
      <c r="A237" s="29" t="s">
        <v>36</v>
      </c>
      <c r="B237" s="37"/>
      <c r="C237" s="38"/>
      <c r="D237" s="38"/>
      <c r="E237" s="31" t="s">
        <v>434</v>
      </c>
      <c r="F237" s="38"/>
      <c r="G237" s="38"/>
      <c r="H237" s="38"/>
      <c r="I237" s="38"/>
      <c r="J237" s="39"/>
    </row>
    <row r="238">
      <c r="A238" s="23" t="s">
        <v>26</v>
      </c>
      <c r="B238" s="24"/>
      <c r="C238" s="25" t="s">
        <v>438</v>
      </c>
      <c r="D238" s="26"/>
      <c r="E238" s="23" t="s">
        <v>439</v>
      </c>
      <c r="F238" s="26"/>
      <c r="G238" s="26"/>
      <c r="H238" s="26"/>
      <c r="I238" s="27">
        <f>SUMIFS(I239:I266,A239:A266,"P")</f>
        <v>0</v>
      </c>
      <c r="J238" s="28"/>
    </row>
    <row r="239" ht="30">
      <c r="A239" s="29" t="s">
        <v>29</v>
      </c>
      <c r="B239" s="29">
        <v>45</v>
      </c>
      <c r="C239" s="30" t="s">
        <v>440</v>
      </c>
      <c r="D239" s="29" t="s">
        <v>31</v>
      </c>
      <c r="E239" s="31" t="s">
        <v>441</v>
      </c>
      <c r="F239" s="32" t="s">
        <v>95</v>
      </c>
      <c r="G239" s="33">
        <v>360.02999999999997</v>
      </c>
      <c r="H239" s="34">
        <v>0</v>
      </c>
      <c r="I239" s="35">
        <f>ROUND(G239*H239,P4)</f>
        <v>0</v>
      </c>
      <c r="J239" s="29"/>
      <c r="O239" s="36">
        <f>I239*0.21</f>
        <v>0</v>
      </c>
      <c r="P239">
        <v>3</v>
      </c>
    </row>
    <row r="240">
      <c r="A240" s="29" t="s">
        <v>34</v>
      </c>
      <c r="B240" s="37"/>
      <c r="C240" s="38"/>
      <c r="D240" s="38"/>
      <c r="E240" s="44" t="s">
        <v>31</v>
      </c>
      <c r="F240" s="38"/>
      <c r="G240" s="38"/>
      <c r="H240" s="38"/>
      <c r="I240" s="38"/>
      <c r="J240" s="39"/>
    </row>
    <row r="241" ht="285">
      <c r="A241" s="29" t="s">
        <v>61</v>
      </c>
      <c r="B241" s="37"/>
      <c r="C241" s="38"/>
      <c r="D241" s="38"/>
      <c r="E241" s="43" t="s">
        <v>442</v>
      </c>
      <c r="F241" s="38"/>
      <c r="G241" s="38"/>
      <c r="H241" s="38"/>
      <c r="I241" s="38"/>
      <c r="J241" s="39"/>
    </row>
    <row r="242" ht="285">
      <c r="A242" s="29" t="s">
        <v>36</v>
      </c>
      <c r="B242" s="37"/>
      <c r="C242" s="38"/>
      <c r="D242" s="38"/>
      <c r="E242" s="31" t="s">
        <v>443</v>
      </c>
      <c r="F242" s="38"/>
      <c r="G242" s="38"/>
      <c r="H242" s="38"/>
      <c r="I242" s="38"/>
      <c r="J242" s="39"/>
    </row>
    <row r="243" ht="30">
      <c r="A243" s="29" t="s">
        <v>29</v>
      </c>
      <c r="B243" s="29">
        <v>46</v>
      </c>
      <c r="C243" s="30" t="s">
        <v>444</v>
      </c>
      <c r="D243" s="29" t="s">
        <v>31</v>
      </c>
      <c r="E243" s="31" t="s">
        <v>445</v>
      </c>
      <c r="F243" s="32" t="s">
        <v>95</v>
      </c>
      <c r="G243" s="33">
        <v>5.7000000000000002</v>
      </c>
      <c r="H243" s="34">
        <v>0</v>
      </c>
      <c r="I243" s="35">
        <f>ROUND(G243*H243,P4)</f>
        <v>0</v>
      </c>
      <c r="J243" s="29"/>
      <c r="O243" s="36">
        <f>I243*0.21</f>
        <v>0</v>
      </c>
      <c r="P243">
        <v>3</v>
      </c>
    </row>
    <row r="244">
      <c r="A244" s="29" t="s">
        <v>34</v>
      </c>
      <c r="B244" s="37"/>
      <c r="C244" s="38"/>
      <c r="D244" s="38"/>
      <c r="E244" s="44" t="s">
        <v>31</v>
      </c>
      <c r="F244" s="38"/>
      <c r="G244" s="38"/>
      <c r="H244" s="38"/>
      <c r="I244" s="38"/>
      <c r="J244" s="39"/>
    </row>
    <row r="245" ht="90">
      <c r="A245" s="29" t="s">
        <v>61</v>
      </c>
      <c r="B245" s="37"/>
      <c r="C245" s="38"/>
      <c r="D245" s="38"/>
      <c r="E245" s="43" t="s">
        <v>446</v>
      </c>
      <c r="F245" s="38"/>
      <c r="G245" s="38"/>
      <c r="H245" s="38"/>
      <c r="I245" s="38"/>
      <c r="J245" s="39"/>
    </row>
    <row r="246" ht="285">
      <c r="A246" s="29" t="s">
        <v>36</v>
      </c>
      <c r="B246" s="37"/>
      <c r="C246" s="38"/>
      <c r="D246" s="38"/>
      <c r="E246" s="31" t="s">
        <v>443</v>
      </c>
      <c r="F246" s="38"/>
      <c r="G246" s="38"/>
      <c r="H246" s="38"/>
      <c r="I246" s="38"/>
      <c r="J246" s="39"/>
    </row>
    <row r="247">
      <c r="A247" s="29" t="s">
        <v>29</v>
      </c>
      <c r="B247" s="29">
        <v>47</v>
      </c>
      <c r="C247" s="30" t="s">
        <v>447</v>
      </c>
      <c r="D247" s="29" t="s">
        <v>31</v>
      </c>
      <c r="E247" s="31" t="s">
        <v>448</v>
      </c>
      <c r="F247" s="32" t="s">
        <v>95</v>
      </c>
      <c r="G247" s="33">
        <v>180.01499999999999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>
      <c r="A248" s="29" t="s">
        <v>34</v>
      </c>
      <c r="B248" s="37"/>
      <c r="C248" s="38"/>
      <c r="D248" s="38"/>
      <c r="E248" s="44" t="s">
        <v>31</v>
      </c>
      <c r="F248" s="38"/>
      <c r="G248" s="38"/>
      <c r="H248" s="38"/>
      <c r="I248" s="38"/>
      <c r="J248" s="39"/>
    </row>
    <row r="249" ht="270">
      <c r="A249" s="29" t="s">
        <v>61</v>
      </c>
      <c r="B249" s="37"/>
      <c r="C249" s="38"/>
      <c r="D249" s="38"/>
      <c r="E249" s="43" t="s">
        <v>449</v>
      </c>
      <c r="F249" s="38"/>
      <c r="G249" s="38"/>
      <c r="H249" s="38"/>
      <c r="I249" s="38"/>
      <c r="J249" s="39"/>
    </row>
    <row r="250" ht="270">
      <c r="A250" s="29" t="s">
        <v>36</v>
      </c>
      <c r="B250" s="37"/>
      <c r="C250" s="38"/>
      <c r="D250" s="38"/>
      <c r="E250" s="31" t="s">
        <v>450</v>
      </c>
      <c r="F250" s="38"/>
      <c r="G250" s="38"/>
      <c r="H250" s="38"/>
      <c r="I250" s="38"/>
      <c r="J250" s="39"/>
    </row>
    <row r="251">
      <c r="A251" s="29" t="s">
        <v>29</v>
      </c>
      <c r="B251" s="29">
        <v>48</v>
      </c>
      <c r="C251" s="30" t="s">
        <v>451</v>
      </c>
      <c r="D251" s="29" t="s">
        <v>31</v>
      </c>
      <c r="E251" s="31" t="s">
        <v>452</v>
      </c>
      <c r="F251" s="32" t="s">
        <v>95</v>
      </c>
      <c r="G251" s="33">
        <v>33.600000000000001</v>
      </c>
      <c r="H251" s="34">
        <v>0</v>
      </c>
      <c r="I251" s="35">
        <f>ROUND(G251*H251,P4)</f>
        <v>0</v>
      </c>
      <c r="J251" s="29"/>
      <c r="O251" s="36">
        <f>I251*0.21</f>
        <v>0</v>
      </c>
      <c r="P251">
        <v>3</v>
      </c>
    </row>
    <row r="252">
      <c r="A252" s="29" t="s">
        <v>34</v>
      </c>
      <c r="B252" s="37"/>
      <c r="C252" s="38"/>
      <c r="D252" s="38"/>
      <c r="E252" s="44" t="s">
        <v>31</v>
      </c>
      <c r="F252" s="38"/>
      <c r="G252" s="38"/>
      <c r="H252" s="38"/>
      <c r="I252" s="38"/>
      <c r="J252" s="39"/>
    </row>
    <row r="253" ht="240">
      <c r="A253" s="29" t="s">
        <v>61</v>
      </c>
      <c r="B253" s="37"/>
      <c r="C253" s="38"/>
      <c r="D253" s="38"/>
      <c r="E253" s="43" t="s">
        <v>453</v>
      </c>
      <c r="F253" s="38"/>
      <c r="G253" s="38"/>
      <c r="H253" s="38"/>
      <c r="I253" s="38"/>
      <c r="J253" s="39"/>
    </row>
    <row r="254" ht="120">
      <c r="A254" s="29" t="s">
        <v>36</v>
      </c>
      <c r="B254" s="37"/>
      <c r="C254" s="38"/>
      <c r="D254" s="38"/>
      <c r="E254" s="31" t="s">
        <v>454</v>
      </c>
      <c r="F254" s="38"/>
      <c r="G254" s="38"/>
      <c r="H254" s="38"/>
      <c r="I254" s="38"/>
      <c r="J254" s="39"/>
    </row>
    <row r="255">
      <c r="A255" s="29" t="s">
        <v>29</v>
      </c>
      <c r="B255" s="29">
        <v>49</v>
      </c>
      <c r="C255" s="30" t="s">
        <v>455</v>
      </c>
      <c r="D255" s="29" t="s">
        <v>31</v>
      </c>
      <c r="E255" s="31" t="s">
        <v>456</v>
      </c>
      <c r="F255" s="32" t="s">
        <v>95</v>
      </c>
      <c r="G255" s="33">
        <v>19.888999999999999</v>
      </c>
      <c r="H255" s="34">
        <v>0</v>
      </c>
      <c r="I255" s="35">
        <f>ROUND(G255*H255,P4)</f>
        <v>0</v>
      </c>
      <c r="J255" s="29"/>
      <c r="O255" s="36">
        <f>I255*0.21</f>
        <v>0</v>
      </c>
      <c r="P255">
        <v>3</v>
      </c>
    </row>
    <row r="256">
      <c r="A256" s="29" t="s">
        <v>34</v>
      </c>
      <c r="B256" s="37"/>
      <c r="C256" s="38"/>
      <c r="D256" s="38"/>
      <c r="E256" s="44" t="s">
        <v>31</v>
      </c>
      <c r="F256" s="38"/>
      <c r="G256" s="38"/>
      <c r="H256" s="38"/>
      <c r="I256" s="38"/>
      <c r="J256" s="39"/>
    </row>
    <row r="257" ht="225">
      <c r="A257" s="29" t="s">
        <v>61</v>
      </c>
      <c r="B257" s="37"/>
      <c r="C257" s="38"/>
      <c r="D257" s="38"/>
      <c r="E257" s="43" t="s">
        <v>457</v>
      </c>
      <c r="F257" s="38"/>
      <c r="G257" s="38"/>
      <c r="H257" s="38"/>
      <c r="I257" s="38"/>
      <c r="J257" s="39"/>
    </row>
    <row r="258" ht="60">
      <c r="A258" s="29" t="s">
        <v>36</v>
      </c>
      <c r="B258" s="37"/>
      <c r="C258" s="38"/>
      <c r="D258" s="38"/>
      <c r="E258" s="31" t="s">
        <v>458</v>
      </c>
      <c r="F258" s="38"/>
      <c r="G258" s="38"/>
      <c r="H258" s="38"/>
      <c r="I258" s="38"/>
      <c r="J258" s="39"/>
    </row>
    <row r="259">
      <c r="A259" s="29" t="s">
        <v>29</v>
      </c>
      <c r="B259" s="29">
        <v>50</v>
      </c>
      <c r="C259" s="30" t="s">
        <v>459</v>
      </c>
      <c r="D259" s="29" t="s">
        <v>31</v>
      </c>
      <c r="E259" s="31" t="s">
        <v>460</v>
      </c>
      <c r="F259" s="32" t="s">
        <v>95</v>
      </c>
      <c r="G259" s="33">
        <v>36.899999999999999</v>
      </c>
      <c r="H259" s="34">
        <v>0</v>
      </c>
      <c r="I259" s="35">
        <f>ROUND(G259*H259,P4)</f>
        <v>0</v>
      </c>
      <c r="J259" s="29"/>
      <c r="O259" s="36">
        <f>I259*0.21</f>
        <v>0</v>
      </c>
      <c r="P259">
        <v>3</v>
      </c>
    </row>
    <row r="260">
      <c r="A260" s="29" t="s">
        <v>34</v>
      </c>
      <c r="B260" s="37"/>
      <c r="C260" s="38"/>
      <c r="D260" s="38"/>
      <c r="E260" s="44" t="s">
        <v>31</v>
      </c>
      <c r="F260" s="38"/>
      <c r="G260" s="38"/>
      <c r="H260" s="38"/>
      <c r="I260" s="38"/>
      <c r="J260" s="39"/>
    </row>
    <row r="261" ht="195">
      <c r="A261" s="29" t="s">
        <v>61</v>
      </c>
      <c r="B261" s="37"/>
      <c r="C261" s="38"/>
      <c r="D261" s="38"/>
      <c r="E261" s="43" t="s">
        <v>461</v>
      </c>
      <c r="F261" s="38"/>
      <c r="G261" s="38"/>
      <c r="H261" s="38"/>
      <c r="I261" s="38"/>
      <c r="J261" s="39"/>
    </row>
    <row r="262" ht="120">
      <c r="A262" s="29" t="s">
        <v>36</v>
      </c>
      <c r="B262" s="37"/>
      <c r="C262" s="38"/>
      <c r="D262" s="38"/>
      <c r="E262" s="31" t="s">
        <v>454</v>
      </c>
      <c r="F262" s="38"/>
      <c r="G262" s="38"/>
      <c r="H262" s="38"/>
      <c r="I262" s="38"/>
      <c r="J262" s="39"/>
    </row>
    <row r="263">
      <c r="A263" s="29" t="s">
        <v>29</v>
      </c>
      <c r="B263" s="29">
        <v>51</v>
      </c>
      <c r="C263" s="30" t="s">
        <v>462</v>
      </c>
      <c r="D263" s="29" t="s">
        <v>31</v>
      </c>
      <c r="E263" s="31" t="s">
        <v>463</v>
      </c>
      <c r="F263" s="32" t="s">
        <v>95</v>
      </c>
      <c r="G263" s="33">
        <v>20.899999999999999</v>
      </c>
      <c r="H263" s="34">
        <v>0</v>
      </c>
      <c r="I263" s="35">
        <f>ROUND(G263*H263,P4)</f>
        <v>0</v>
      </c>
      <c r="J263" s="29"/>
      <c r="O263" s="36">
        <f>I263*0.21</f>
        <v>0</v>
      </c>
      <c r="P263">
        <v>3</v>
      </c>
    </row>
    <row r="264">
      <c r="A264" s="29" t="s">
        <v>34</v>
      </c>
      <c r="B264" s="37"/>
      <c r="C264" s="38"/>
      <c r="D264" s="38"/>
      <c r="E264" s="44" t="s">
        <v>31</v>
      </c>
      <c r="F264" s="38"/>
      <c r="G264" s="38"/>
      <c r="H264" s="38"/>
      <c r="I264" s="38"/>
      <c r="J264" s="39"/>
    </row>
    <row r="265" ht="135">
      <c r="A265" s="29" t="s">
        <v>61</v>
      </c>
      <c r="B265" s="37"/>
      <c r="C265" s="38"/>
      <c r="D265" s="38"/>
      <c r="E265" s="43" t="s">
        <v>464</v>
      </c>
      <c r="F265" s="38"/>
      <c r="G265" s="38"/>
      <c r="H265" s="38"/>
      <c r="I265" s="38"/>
      <c r="J265" s="39"/>
    </row>
    <row r="266" ht="120">
      <c r="A266" s="29" t="s">
        <v>36</v>
      </c>
      <c r="B266" s="37"/>
      <c r="C266" s="38"/>
      <c r="D266" s="38"/>
      <c r="E266" s="31" t="s">
        <v>454</v>
      </c>
      <c r="F266" s="38"/>
      <c r="G266" s="38"/>
      <c r="H266" s="38"/>
      <c r="I266" s="38"/>
      <c r="J266" s="39"/>
    </row>
    <row r="267">
      <c r="A267" s="23" t="s">
        <v>26</v>
      </c>
      <c r="B267" s="24"/>
      <c r="C267" s="25" t="s">
        <v>248</v>
      </c>
      <c r="D267" s="26"/>
      <c r="E267" s="23" t="s">
        <v>249</v>
      </c>
      <c r="F267" s="26"/>
      <c r="G267" s="26"/>
      <c r="H267" s="26"/>
      <c r="I267" s="27">
        <f>SUMIFS(I268:I271,A268:A271,"P")</f>
        <v>0</v>
      </c>
      <c r="J267" s="28"/>
    </row>
    <row r="268">
      <c r="A268" s="29" t="s">
        <v>29</v>
      </c>
      <c r="B268" s="29">
        <v>52</v>
      </c>
      <c r="C268" s="30" t="s">
        <v>465</v>
      </c>
      <c r="D268" s="29" t="s">
        <v>31</v>
      </c>
      <c r="E268" s="31" t="s">
        <v>466</v>
      </c>
      <c r="F268" s="32" t="s">
        <v>100</v>
      </c>
      <c r="G268" s="33">
        <v>10</v>
      </c>
      <c r="H268" s="34">
        <v>0</v>
      </c>
      <c r="I268" s="35">
        <f>ROUND(G268*H268,P4)</f>
        <v>0</v>
      </c>
      <c r="J268" s="29"/>
      <c r="O268" s="36">
        <f>I268*0.21</f>
        <v>0</v>
      </c>
      <c r="P268">
        <v>3</v>
      </c>
    </row>
    <row r="269">
      <c r="A269" s="29" t="s">
        <v>34</v>
      </c>
      <c r="B269" s="37"/>
      <c r="C269" s="38"/>
      <c r="D269" s="38"/>
      <c r="E269" s="31" t="s">
        <v>467</v>
      </c>
      <c r="F269" s="38"/>
      <c r="G269" s="38"/>
      <c r="H269" s="38"/>
      <c r="I269" s="38"/>
      <c r="J269" s="39"/>
    </row>
    <row r="270" ht="60">
      <c r="A270" s="29" t="s">
        <v>61</v>
      </c>
      <c r="B270" s="37"/>
      <c r="C270" s="38"/>
      <c r="D270" s="38"/>
      <c r="E270" s="43" t="s">
        <v>468</v>
      </c>
      <c r="F270" s="38"/>
      <c r="G270" s="38"/>
      <c r="H270" s="38"/>
      <c r="I270" s="38"/>
      <c r="J270" s="39"/>
    </row>
    <row r="271" ht="315">
      <c r="A271" s="29" t="s">
        <v>36</v>
      </c>
      <c r="B271" s="37"/>
      <c r="C271" s="38"/>
      <c r="D271" s="38"/>
      <c r="E271" s="31" t="s">
        <v>469</v>
      </c>
      <c r="F271" s="38"/>
      <c r="G271" s="38"/>
      <c r="H271" s="38"/>
      <c r="I271" s="38"/>
      <c r="J271" s="39"/>
    </row>
    <row r="272">
      <c r="A272" s="23" t="s">
        <v>26</v>
      </c>
      <c r="B272" s="24"/>
      <c r="C272" s="25" t="s">
        <v>254</v>
      </c>
      <c r="D272" s="26"/>
      <c r="E272" s="23" t="s">
        <v>255</v>
      </c>
      <c r="F272" s="26"/>
      <c r="G272" s="26"/>
      <c r="H272" s="26"/>
      <c r="I272" s="27">
        <f>SUMIFS(I273:I328,A273:A328,"P")</f>
        <v>0</v>
      </c>
      <c r="J272" s="28"/>
    </row>
    <row r="273">
      <c r="A273" s="29" t="s">
        <v>29</v>
      </c>
      <c r="B273" s="29">
        <v>42</v>
      </c>
      <c r="C273" s="30" t="s">
        <v>470</v>
      </c>
      <c r="D273" s="29" t="s">
        <v>31</v>
      </c>
      <c r="E273" s="31" t="s">
        <v>471</v>
      </c>
      <c r="F273" s="32" t="s">
        <v>100</v>
      </c>
      <c r="G273" s="33">
        <v>9.5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44" t="s">
        <v>31</v>
      </c>
      <c r="F274" s="38"/>
      <c r="G274" s="38"/>
      <c r="H274" s="38"/>
      <c r="I274" s="38"/>
      <c r="J274" s="39"/>
    </row>
    <row r="275" ht="60">
      <c r="A275" s="29" t="s">
        <v>61</v>
      </c>
      <c r="B275" s="37"/>
      <c r="C275" s="38"/>
      <c r="D275" s="38"/>
      <c r="E275" s="43" t="s">
        <v>472</v>
      </c>
      <c r="F275" s="38"/>
      <c r="G275" s="38"/>
      <c r="H275" s="38"/>
      <c r="I275" s="38"/>
      <c r="J275" s="39"/>
    </row>
    <row r="276" ht="75">
      <c r="A276" s="29" t="s">
        <v>36</v>
      </c>
      <c r="B276" s="37"/>
      <c r="C276" s="38"/>
      <c r="D276" s="38"/>
      <c r="E276" s="31" t="s">
        <v>243</v>
      </c>
      <c r="F276" s="38"/>
      <c r="G276" s="38"/>
      <c r="H276" s="38"/>
      <c r="I276" s="38"/>
      <c r="J276" s="39"/>
    </row>
    <row r="277">
      <c r="A277" s="29" t="s">
        <v>29</v>
      </c>
      <c r="B277" s="29">
        <v>53</v>
      </c>
      <c r="C277" s="30" t="s">
        <v>473</v>
      </c>
      <c r="D277" s="29" t="s">
        <v>31</v>
      </c>
      <c r="E277" s="31" t="s">
        <v>474</v>
      </c>
      <c r="F277" s="32" t="s">
        <v>100</v>
      </c>
      <c r="G277" s="33">
        <v>12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>
      <c r="A278" s="29" t="s">
        <v>34</v>
      </c>
      <c r="B278" s="37"/>
      <c r="C278" s="38"/>
      <c r="D278" s="38"/>
      <c r="E278" s="44" t="s">
        <v>31</v>
      </c>
      <c r="F278" s="38"/>
      <c r="G278" s="38"/>
      <c r="H278" s="38"/>
      <c r="I278" s="38"/>
      <c r="J278" s="39"/>
    </row>
    <row r="279" ht="135">
      <c r="A279" s="29" t="s">
        <v>61</v>
      </c>
      <c r="B279" s="37"/>
      <c r="C279" s="38"/>
      <c r="D279" s="38"/>
      <c r="E279" s="43" t="s">
        <v>475</v>
      </c>
      <c r="F279" s="38"/>
      <c r="G279" s="38"/>
      <c r="H279" s="38"/>
      <c r="I279" s="38"/>
      <c r="J279" s="39"/>
    </row>
    <row r="280" ht="120">
      <c r="A280" s="29" t="s">
        <v>36</v>
      </c>
      <c r="B280" s="37"/>
      <c r="C280" s="38"/>
      <c r="D280" s="38"/>
      <c r="E280" s="31" t="s">
        <v>476</v>
      </c>
      <c r="F280" s="38"/>
      <c r="G280" s="38"/>
      <c r="H280" s="38"/>
      <c r="I280" s="38"/>
      <c r="J280" s="39"/>
    </row>
    <row r="281">
      <c r="A281" s="29" t="s">
        <v>29</v>
      </c>
      <c r="B281" s="29">
        <v>54</v>
      </c>
      <c r="C281" s="30" t="s">
        <v>477</v>
      </c>
      <c r="D281" s="29" t="s">
        <v>31</v>
      </c>
      <c r="E281" s="31" t="s">
        <v>478</v>
      </c>
      <c r="F281" s="32" t="s">
        <v>100</v>
      </c>
      <c r="G281" s="33">
        <v>16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>
      <c r="A282" s="29" t="s">
        <v>34</v>
      </c>
      <c r="B282" s="37"/>
      <c r="C282" s="38"/>
      <c r="D282" s="38"/>
      <c r="E282" s="44" t="s">
        <v>31</v>
      </c>
      <c r="F282" s="38"/>
      <c r="G282" s="38"/>
      <c r="H282" s="38"/>
      <c r="I282" s="38"/>
      <c r="J282" s="39"/>
    </row>
    <row r="283" ht="90">
      <c r="A283" s="29" t="s">
        <v>61</v>
      </c>
      <c r="B283" s="37"/>
      <c r="C283" s="38"/>
      <c r="D283" s="38"/>
      <c r="E283" s="43" t="s">
        <v>479</v>
      </c>
      <c r="F283" s="38"/>
      <c r="G283" s="38"/>
      <c r="H283" s="38"/>
      <c r="I283" s="38"/>
      <c r="J283" s="39"/>
    </row>
    <row r="284" ht="210">
      <c r="A284" s="29" t="s">
        <v>36</v>
      </c>
      <c r="B284" s="37"/>
      <c r="C284" s="38"/>
      <c r="D284" s="38"/>
      <c r="E284" s="31" t="s">
        <v>480</v>
      </c>
      <c r="F284" s="38"/>
      <c r="G284" s="38"/>
      <c r="H284" s="38"/>
      <c r="I284" s="38"/>
      <c r="J284" s="39"/>
    </row>
    <row r="285">
      <c r="A285" s="29" t="s">
        <v>29</v>
      </c>
      <c r="B285" s="29">
        <v>55</v>
      </c>
      <c r="C285" s="30" t="s">
        <v>481</v>
      </c>
      <c r="D285" s="29" t="s">
        <v>31</v>
      </c>
      <c r="E285" s="31" t="s">
        <v>482</v>
      </c>
      <c r="F285" s="32" t="s">
        <v>100</v>
      </c>
      <c r="G285" s="33">
        <v>12.5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>
      <c r="A286" s="29" t="s">
        <v>34</v>
      </c>
      <c r="B286" s="37"/>
      <c r="C286" s="38"/>
      <c r="D286" s="38"/>
      <c r="E286" s="31" t="s">
        <v>483</v>
      </c>
      <c r="F286" s="38"/>
      <c r="G286" s="38"/>
      <c r="H286" s="38"/>
      <c r="I286" s="38"/>
      <c r="J286" s="39"/>
    </row>
    <row r="287" ht="135">
      <c r="A287" s="29" t="s">
        <v>61</v>
      </c>
      <c r="B287" s="37"/>
      <c r="C287" s="38"/>
      <c r="D287" s="38"/>
      <c r="E287" s="43" t="s">
        <v>484</v>
      </c>
      <c r="F287" s="38"/>
      <c r="G287" s="38"/>
      <c r="H287" s="38"/>
      <c r="I287" s="38"/>
      <c r="J287" s="39"/>
    </row>
    <row r="288" ht="90">
      <c r="A288" s="29" t="s">
        <v>36</v>
      </c>
      <c r="B288" s="37"/>
      <c r="C288" s="38"/>
      <c r="D288" s="38"/>
      <c r="E288" s="31" t="s">
        <v>485</v>
      </c>
      <c r="F288" s="38"/>
      <c r="G288" s="38"/>
      <c r="H288" s="38"/>
      <c r="I288" s="38"/>
      <c r="J288" s="39"/>
    </row>
    <row r="289">
      <c r="A289" s="29" t="s">
        <v>29</v>
      </c>
      <c r="B289" s="29">
        <v>56</v>
      </c>
      <c r="C289" s="30" t="s">
        <v>486</v>
      </c>
      <c r="D289" s="29" t="s">
        <v>31</v>
      </c>
      <c r="E289" s="31" t="s">
        <v>487</v>
      </c>
      <c r="F289" s="32" t="s">
        <v>100</v>
      </c>
      <c r="G289" s="33">
        <v>16.600000000000001</v>
      </c>
      <c r="H289" s="34">
        <v>0</v>
      </c>
      <c r="I289" s="35">
        <f>ROUND(G289*H289,P4)</f>
        <v>0</v>
      </c>
      <c r="J289" s="29"/>
      <c r="O289" s="36">
        <f>I289*0.21</f>
        <v>0</v>
      </c>
      <c r="P289">
        <v>3</v>
      </c>
    </row>
    <row r="290">
      <c r="A290" s="29" t="s">
        <v>34</v>
      </c>
      <c r="B290" s="37"/>
      <c r="C290" s="38"/>
      <c r="D290" s="38"/>
      <c r="E290" s="31" t="s">
        <v>483</v>
      </c>
      <c r="F290" s="38"/>
      <c r="G290" s="38"/>
      <c r="H290" s="38"/>
      <c r="I290" s="38"/>
      <c r="J290" s="39"/>
    </row>
    <row r="291" ht="135">
      <c r="A291" s="29" t="s">
        <v>61</v>
      </c>
      <c r="B291" s="37"/>
      <c r="C291" s="38"/>
      <c r="D291" s="38"/>
      <c r="E291" s="43" t="s">
        <v>488</v>
      </c>
      <c r="F291" s="38"/>
      <c r="G291" s="38"/>
      <c r="H291" s="38"/>
      <c r="I291" s="38"/>
      <c r="J291" s="39"/>
    </row>
    <row r="292" ht="90">
      <c r="A292" s="29" t="s">
        <v>36</v>
      </c>
      <c r="B292" s="37"/>
      <c r="C292" s="38"/>
      <c r="D292" s="38"/>
      <c r="E292" s="31" t="s">
        <v>485</v>
      </c>
      <c r="F292" s="38"/>
      <c r="G292" s="38"/>
      <c r="H292" s="38"/>
      <c r="I292" s="38"/>
      <c r="J292" s="39"/>
    </row>
    <row r="293">
      <c r="A293" s="29" t="s">
        <v>29</v>
      </c>
      <c r="B293" s="29">
        <v>57</v>
      </c>
      <c r="C293" s="30" t="s">
        <v>489</v>
      </c>
      <c r="D293" s="29" t="s">
        <v>31</v>
      </c>
      <c r="E293" s="31" t="s">
        <v>490</v>
      </c>
      <c r="F293" s="32" t="s">
        <v>100</v>
      </c>
      <c r="G293" s="33">
        <v>15.15</v>
      </c>
      <c r="H293" s="34">
        <v>0</v>
      </c>
      <c r="I293" s="35">
        <f>ROUND(G293*H293,P4)</f>
        <v>0</v>
      </c>
      <c r="J293" s="29"/>
      <c r="O293" s="36">
        <f>I293*0.21</f>
        <v>0</v>
      </c>
      <c r="P293">
        <v>3</v>
      </c>
    </row>
    <row r="294">
      <c r="A294" s="29" t="s">
        <v>34</v>
      </c>
      <c r="B294" s="37"/>
      <c r="C294" s="38"/>
      <c r="D294" s="38"/>
      <c r="E294" s="44" t="s">
        <v>31</v>
      </c>
      <c r="F294" s="38"/>
      <c r="G294" s="38"/>
      <c r="H294" s="38"/>
      <c r="I294" s="38"/>
      <c r="J294" s="39"/>
    </row>
    <row r="295" ht="105">
      <c r="A295" s="29" t="s">
        <v>61</v>
      </c>
      <c r="B295" s="37"/>
      <c r="C295" s="38"/>
      <c r="D295" s="38"/>
      <c r="E295" s="43" t="s">
        <v>491</v>
      </c>
      <c r="F295" s="38"/>
      <c r="G295" s="38"/>
      <c r="H295" s="38"/>
      <c r="I295" s="38"/>
      <c r="J295" s="39"/>
    </row>
    <row r="296" ht="90">
      <c r="A296" s="29" t="s">
        <v>36</v>
      </c>
      <c r="B296" s="37"/>
      <c r="C296" s="38"/>
      <c r="D296" s="38"/>
      <c r="E296" s="31" t="s">
        <v>485</v>
      </c>
      <c r="F296" s="38"/>
      <c r="G296" s="38"/>
      <c r="H296" s="38"/>
      <c r="I296" s="38"/>
      <c r="J296" s="39"/>
    </row>
    <row r="297">
      <c r="A297" s="29" t="s">
        <v>29</v>
      </c>
      <c r="B297" s="29">
        <v>58</v>
      </c>
      <c r="C297" s="30" t="s">
        <v>492</v>
      </c>
      <c r="D297" s="29" t="s">
        <v>31</v>
      </c>
      <c r="E297" s="31" t="s">
        <v>493</v>
      </c>
      <c r="F297" s="32" t="s">
        <v>71</v>
      </c>
      <c r="G297" s="33">
        <v>2</v>
      </c>
      <c r="H297" s="34">
        <v>0</v>
      </c>
      <c r="I297" s="35">
        <f>ROUND(G297*H297,P4)</f>
        <v>0</v>
      </c>
      <c r="J297" s="29"/>
      <c r="O297" s="36">
        <f>I297*0.21</f>
        <v>0</v>
      </c>
      <c r="P297">
        <v>3</v>
      </c>
    </row>
    <row r="298">
      <c r="A298" s="29" t="s">
        <v>34</v>
      </c>
      <c r="B298" s="37"/>
      <c r="C298" s="38"/>
      <c r="D298" s="38"/>
      <c r="E298" s="44" t="s">
        <v>31</v>
      </c>
      <c r="F298" s="38"/>
      <c r="G298" s="38"/>
      <c r="H298" s="38"/>
      <c r="I298" s="38"/>
      <c r="J298" s="39"/>
    </row>
    <row r="299" ht="315">
      <c r="A299" s="29" t="s">
        <v>61</v>
      </c>
      <c r="B299" s="37"/>
      <c r="C299" s="38"/>
      <c r="D299" s="38"/>
      <c r="E299" s="43" t="s">
        <v>494</v>
      </c>
      <c r="F299" s="38"/>
      <c r="G299" s="38"/>
      <c r="H299" s="38"/>
      <c r="I299" s="38"/>
      <c r="J299" s="39"/>
    </row>
    <row r="300" ht="120">
      <c r="A300" s="29" t="s">
        <v>36</v>
      </c>
      <c r="B300" s="37"/>
      <c r="C300" s="38"/>
      <c r="D300" s="38"/>
      <c r="E300" s="31" t="s">
        <v>495</v>
      </c>
      <c r="F300" s="38"/>
      <c r="G300" s="38"/>
      <c r="H300" s="38"/>
      <c r="I300" s="38"/>
      <c r="J300" s="39"/>
    </row>
    <row r="301">
      <c r="A301" s="29" t="s">
        <v>29</v>
      </c>
      <c r="B301" s="29">
        <v>59</v>
      </c>
      <c r="C301" s="30" t="s">
        <v>496</v>
      </c>
      <c r="D301" s="29" t="s">
        <v>31</v>
      </c>
      <c r="E301" s="31" t="s">
        <v>497</v>
      </c>
      <c r="F301" s="32" t="s">
        <v>71</v>
      </c>
      <c r="G301" s="33">
        <v>2</v>
      </c>
      <c r="H301" s="34">
        <v>0</v>
      </c>
      <c r="I301" s="35">
        <f>ROUND(G301*H301,P4)</f>
        <v>0</v>
      </c>
      <c r="J301" s="29"/>
      <c r="O301" s="36">
        <f>I301*0.21</f>
        <v>0</v>
      </c>
      <c r="P301">
        <v>3</v>
      </c>
    </row>
    <row r="302">
      <c r="A302" s="29" t="s">
        <v>34</v>
      </c>
      <c r="B302" s="37"/>
      <c r="C302" s="38"/>
      <c r="D302" s="38"/>
      <c r="E302" s="44" t="s">
        <v>31</v>
      </c>
      <c r="F302" s="38"/>
      <c r="G302" s="38"/>
      <c r="H302" s="38"/>
      <c r="I302" s="38"/>
      <c r="J302" s="39"/>
    </row>
    <row r="303" ht="315">
      <c r="A303" s="29" t="s">
        <v>61</v>
      </c>
      <c r="B303" s="37"/>
      <c r="C303" s="38"/>
      <c r="D303" s="38"/>
      <c r="E303" s="43" t="s">
        <v>498</v>
      </c>
      <c r="F303" s="38"/>
      <c r="G303" s="38"/>
      <c r="H303" s="38"/>
      <c r="I303" s="38"/>
      <c r="J303" s="39"/>
    </row>
    <row r="304" ht="120">
      <c r="A304" s="29" t="s">
        <v>36</v>
      </c>
      <c r="B304" s="37"/>
      <c r="C304" s="38"/>
      <c r="D304" s="38"/>
      <c r="E304" s="31" t="s">
        <v>495</v>
      </c>
      <c r="F304" s="38"/>
      <c r="G304" s="38"/>
      <c r="H304" s="38"/>
      <c r="I304" s="38"/>
      <c r="J304" s="39"/>
    </row>
    <row r="305">
      <c r="A305" s="29" t="s">
        <v>29</v>
      </c>
      <c r="B305" s="29">
        <v>60</v>
      </c>
      <c r="C305" s="30" t="s">
        <v>499</v>
      </c>
      <c r="D305" s="29" t="s">
        <v>31</v>
      </c>
      <c r="E305" s="31" t="s">
        <v>500</v>
      </c>
      <c r="F305" s="32" t="s">
        <v>100</v>
      </c>
      <c r="G305" s="33">
        <v>9.5</v>
      </c>
      <c r="H305" s="34">
        <v>0</v>
      </c>
      <c r="I305" s="35">
        <f>ROUND(G305*H305,P4)</f>
        <v>0</v>
      </c>
      <c r="J305" s="29"/>
      <c r="O305" s="36">
        <f>I305*0.21</f>
        <v>0</v>
      </c>
      <c r="P305">
        <v>3</v>
      </c>
    </row>
    <row r="306">
      <c r="A306" s="29" t="s">
        <v>34</v>
      </c>
      <c r="B306" s="37"/>
      <c r="C306" s="38"/>
      <c r="D306" s="38"/>
      <c r="E306" s="44" t="s">
        <v>31</v>
      </c>
      <c r="F306" s="38"/>
      <c r="G306" s="38"/>
      <c r="H306" s="38"/>
      <c r="I306" s="38"/>
      <c r="J306" s="39"/>
    </row>
    <row r="307" ht="60">
      <c r="A307" s="29" t="s">
        <v>61</v>
      </c>
      <c r="B307" s="37"/>
      <c r="C307" s="38"/>
      <c r="D307" s="38"/>
      <c r="E307" s="43" t="s">
        <v>501</v>
      </c>
      <c r="F307" s="38"/>
      <c r="G307" s="38"/>
      <c r="H307" s="38"/>
      <c r="I307" s="38"/>
      <c r="J307" s="39"/>
    </row>
    <row r="308" ht="75">
      <c r="A308" s="29" t="s">
        <v>36</v>
      </c>
      <c r="B308" s="37"/>
      <c r="C308" s="38"/>
      <c r="D308" s="38"/>
      <c r="E308" s="31" t="s">
        <v>502</v>
      </c>
      <c r="F308" s="38"/>
      <c r="G308" s="38"/>
      <c r="H308" s="38"/>
      <c r="I308" s="38"/>
      <c r="J308" s="39"/>
    </row>
    <row r="309">
      <c r="A309" s="29" t="s">
        <v>29</v>
      </c>
      <c r="B309" s="29">
        <v>61</v>
      </c>
      <c r="C309" s="30" t="s">
        <v>503</v>
      </c>
      <c r="D309" s="29" t="s">
        <v>31</v>
      </c>
      <c r="E309" s="31" t="s">
        <v>504</v>
      </c>
      <c r="F309" s="32" t="s">
        <v>100</v>
      </c>
      <c r="G309" s="33">
        <v>9.5</v>
      </c>
      <c r="H309" s="34">
        <v>0</v>
      </c>
      <c r="I309" s="35">
        <f>ROUND(G309*H309,P4)</f>
        <v>0</v>
      </c>
      <c r="J309" s="29"/>
      <c r="O309" s="36">
        <f>I309*0.21</f>
        <v>0</v>
      </c>
      <c r="P309">
        <v>3</v>
      </c>
    </row>
    <row r="310">
      <c r="A310" s="29" t="s">
        <v>34</v>
      </c>
      <c r="B310" s="37"/>
      <c r="C310" s="38"/>
      <c r="D310" s="38"/>
      <c r="E310" s="44" t="s">
        <v>31</v>
      </c>
      <c r="F310" s="38"/>
      <c r="G310" s="38"/>
      <c r="H310" s="38"/>
      <c r="I310" s="38"/>
      <c r="J310" s="39"/>
    </row>
    <row r="311" ht="105">
      <c r="A311" s="29" t="s">
        <v>61</v>
      </c>
      <c r="B311" s="37"/>
      <c r="C311" s="38"/>
      <c r="D311" s="38"/>
      <c r="E311" s="43" t="s">
        <v>505</v>
      </c>
      <c r="F311" s="38"/>
      <c r="G311" s="38"/>
      <c r="H311" s="38"/>
      <c r="I311" s="38"/>
      <c r="J311" s="39"/>
    </row>
    <row r="312" ht="75">
      <c r="A312" s="29" t="s">
        <v>36</v>
      </c>
      <c r="B312" s="37"/>
      <c r="C312" s="38"/>
      <c r="D312" s="38"/>
      <c r="E312" s="31" t="s">
        <v>506</v>
      </c>
      <c r="F312" s="38"/>
      <c r="G312" s="38"/>
      <c r="H312" s="38"/>
      <c r="I312" s="38"/>
      <c r="J312" s="39"/>
    </row>
    <row r="313">
      <c r="A313" s="29" t="s">
        <v>29</v>
      </c>
      <c r="B313" s="29">
        <v>62</v>
      </c>
      <c r="C313" s="30" t="s">
        <v>507</v>
      </c>
      <c r="D313" s="29" t="s">
        <v>31</v>
      </c>
      <c r="E313" s="31" t="s">
        <v>508</v>
      </c>
      <c r="F313" s="32" t="s">
        <v>76</v>
      </c>
      <c r="G313" s="33">
        <v>42.368000000000002</v>
      </c>
      <c r="H313" s="34">
        <v>0</v>
      </c>
      <c r="I313" s="35">
        <f>ROUND(G313*H313,P4)</f>
        <v>0</v>
      </c>
      <c r="J313" s="29"/>
      <c r="O313" s="36">
        <f>I313*0.21</f>
        <v>0</v>
      </c>
      <c r="P313">
        <v>3</v>
      </c>
    </row>
    <row r="314">
      <c r="A314" s="29" t="s">
        <v>34</v>
      </c>
      <c r="B314" s="37"/>
      <c r="C314" s="38"/>
      <c r="D314" s="38"/>
      <c r="E314" s="44" t="s">
        <v>31</v>
      </c>
      <c r="F314" s="38"/>
      <c r="G314" s="38"/>
      <c r="H314" s="38"/>
      <c r="I314" s="38"/>
      <c r="J314" s="39"/>
    </row>
    <row r="315" ht="409.5">
      <c r="A315" s="29" t="s">
        <v>61</v>
      </c>
      <c r="B315" s="37"/>
      <c r="C315" s="38"/>
      <c r="D315" s="38"/>
      <c r="E315" s="43" t="s">
        <v>509</v>
      </c>
      <c r="F315" s="38"/>
      <c r="G315" s="38"/>
      <c r="H315" s="38"/>
      <c r="I315" s="38"/>
      <c r="J315" s="39"/>
    </row>
    <row r="316" ht="180">
      <c r="A316" s="29" t="s">
        <v>36</v>
      </c>
      <c r="B316" s="37"/>
      <c r="C316" s="38"/>
      <c r="D316" s="38"/>
      <c r="E316" s="31" t="s">
        <v>510</v>
      </c>
      <c r="F316" s="38"/>
      <c r="G316" s="38"/>
      <c r="H316" s="38"/>
      <c r="I316" s="38"/>
      <c r="J316" s="39"/>
    </row>
    <row r="317">
      <c r="A317" s="29" t="s">
        <v>29</v>
      </c>
      <c r="B317" s="29">
        <v>63</v>
      </c>
      <c r="C317" s="30" t="s">
        <v>511</v>
      </c>
      <c r="D317" s="29" t="s">
        <v>31</v>
      </c>
      <c r="E317" s="31" t="s">
        <v>512</v>
      </c>
      <c r="F317" s="32" t="s">
        <v>100</v>
      </c>
      <c r="G317" s="33">
        <v>12.5</v>
      </c>
      <c r="H317" s="34">
        <v>0</v>
      </c>
      <c r="I317" s="35">
        <f>ROUND(G317*H317,P4)</f>
        <v>0</v>
      </c>
      <c r="J317" s="29"/>
      <c r="O317" s="36">
        <f>I317*0.21</f>
        <v>0</v>
      </c>
      <c r="P317">
        <v>3</v>
      </c>
    </row>
    <row r="318">
      <c r="A318" s="29" t="s">
        <v>34</v>
      </c>
      <c r="B318" s="37"/>
      <c r="C318" s="38"/>
      <c r="D318" s="38"/>
      <c r="E318" s="44" t="s">
        <v>31</v>
      </c>
      <c r="F318" s="38"/>
      <c r="G318" s="38"/>
      <c r="H318" s="38"/>
      <c r="I318" s="38"/>
      <c r="J318" s="39"/>
    </row>
    <row r="319" ht="90">
      <c r="A319" s="29" t="s">
        <v>61</v>
      </c>
      <c r="B319" s="37"/>
      <c r="C319" s="38"/>
      <c r="D319" s="38"/>
      <c r="E319" s="43" t="s">
        <v>513</v>
      </c>
      <c r="F319" s="38"/>
      <c r="G319" s="38"/>
      <c r="H319" s="38"/>
      <c r="I319" s="38"/>
      <c r="J319" s="39"/>
    </row>
    <row r="320" ht="210">
      <c r="A320" s="29" t="s">
        <v>36</v>
      </c>
      <c r="B320" s="37"/>
      <c r="C320" s="38"/>
      <c r="D320" s="38"/>
      <c r="E320" s="31" t="s">
        <v>514</v>
      </c>
      <c r="F320" s="38"/>
      <c r="G320" s="38"/>
      <c r="H320" s="38"/>
      <c r="I320" s="38"/>
      <c r="J320" s="39"/>
    </row>
    <row r="321">
      <c r="A321" s="29" t="s">
        <v>29</v>
      </c>
      <c r="B321" s="29">
        <v>64</v>
      </c>
      <c r="C321" s="30" t="s">
        <v>515</v>
      </c>
      <c r="D321" s="29" t="s">
        <v>31</v>
      </c>
      <c r="E321" s="31" t="s">
        <v>516</v>
      </c>
      <c r="F321" s="32" t="s">
        <v>100</v>
      </c>
      <c r="G321" s="33">
        <v>9.8000000000000007</v>
      </c>
      <c r="H321" s="34">
        <v>0</v>
      </c>
      <c r="I321" s="35">
        <f>ROUND(G321*H321,P4)</f>
        <v>0</v>
      </c>
      <c r="J321" s="29"/>
      <c r="O321" s="36">
        <f>I321*0.21</f>
        <v>0</v>
      </c>
      <c r="P321">
        <v>3</v>
      </c>
    </row>
    <row r="322">
      <c r="A322" s="29" t="s">
        <v>34</v>
      </c>
      <c r="B322" s="37"/>
      <c r="C322" s="38"/>
      <c r="D322" s="38"/>
      <c r="E322" s="44" t="s">
        <v>31</v>
      </c>
      <c r="F322" s="38"/>
      <c r="G322" s="38"/>
      <c r="H322" s="38"/>
      <c r="I322" s="38"/>
      <c r="J322" s="39"/>
    </row>
    <row r="323" ht="90">
      <c r="A323" s="29" t="s">
        <v>61</v>
      </c>
      <c r="B323" s="37"/>
      <c r="C323" s="38"/>
      <c r="D323" s="38"/>
      <c r="E323" s="43" t="s">
        <v>517</v>
      </c>
      <c r="F323" s="38"/>
      <c r="G323" s="38"/>
      <c r="H323" s="38"/>
      <c r="I323" s="38"/>
      <c r="J323" s="39"/>
    </row>
    <row r="324" ht="210">
      <c r="A324" s="29" t="s">
        <v>36</v>
      </c>
      <c r="B324" s="37"/>
      <c r="C324" s="38"/>
      <c r="D324" s="38"/>
      <c r="E324" s="31" t="s">
        <v>514</v>
      </c>
      <c r="F324" s="38"/>
      <c r="G324" s="38"/>
      <c r="H324" s="38"/>
      <c r="I324" s="38"/>
      <c r="J324" s="39"/>
    </row>
    <row r="325">
      <c r="A325" s="29" t="s">
        <v>29</v>
      </c>
      <c r="B325" s="29">
        <v>65</v>
      </c>
      <c r="C325" s="30" t="s">
        <v>515</v>
      </c>
      <c r="D325" s="29" t="s">
        <v>67</v>
      </c>
      <c r="E325" s="31" t="s">
        <v>516</v>
      </c>
      <c r="F325" s="32" t="s">
        <v>100</v>
      </c>
      <c r="G325" s="33">
        <v>15.15</v>
      </c>
      <c r="H325" s="34">
        <v>0</v>
      </c>
      <c r="I325" s="35">
        <f>ROUND(G325*H325,P4)</f>
        <v>0</v>
      </c>
      <c r="J325" s="29"/>
      <c r="O325" s="36">
        <f>I325*0.21</f>
        <v>0</v>
      </c>
      <c r="P325">
        <v>3</v>
      </c>
    </row>
    <row r="326">
      <c r="A326" s="29" t="s">
        <v>34</v>
      </c>
      <c r="B326" s="37"/>
      <c r="C326" s="38"/>
      <c r="D326" s="38"/>
      <c r="E326" s="44" t="s">
        <v>31</v>
      </c>
      <c r="F326" s="38"/>
      <c r="G326" s="38"/>
      <c r="H326" s="38"/>
      <c r="I326" s="38"/>
      <c r="J326" s="39"/>
    </row>
    <row r="327" ht="90">
      <c r="A327" s="29" t="s">
        <v>61</v>
      </c>
      <c r="B327" s="37"/>
      <c r="C327" s="38"/>
      <c r="D327" s="38"/>
      <c r="E327" s="43" t="s">
        <v>518</v>
      </c>
      <c r="F327" s="38"/>
      <c r="G327" s="38"/>
      <c r="H327" s="38"/>
      <c r="I327" s="38"/>
      <c r="J327" s="39"/>
    </row>
    <row r="328" ht="210">
      <c r="A328" s="29" t="s">
        <v>36</v>
      </c>
      <c r="B328" s="40"/>
      <c r="C328" s="41"/>
      <c r="D328" s="41"/>
      <c r="E328" s="31" t="s">
        <v>514</v>
      </c>
      <c r="F328" s="41"/>
      <c r="G328" s="41"/>
      <c r="H328" s="41"/>
      <c r="I328" s="41"/>
      <c r="J328" s="42"/>
    </row>
  </sheetData>
  <sheetProtection sheet="1" objects="1" scenarios="1" spinCount="100000" saltValue="iuhzWCEdSpC0ziFAQw/8hKGl/VXJW+HDSOLvtsQSBJ77IEJj7hMp/s5HFGf7vjfoBa9EIdYZvTgYINE1qK+Wig==" hashValue="NbICzfQdHjuPfmZR+xrfTOQldQTgET+genCnZfXUQRhF2GvazqeWspt3o9pqcYtCL5KLgLRJIIdZe1pSXbR8k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519</v>
      </c>
      <c r="I3" s="16">
        <f>SUMIFS(I9:I34,A9:A34,"SD")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</v>
      </c>
      <c r="D4" s="13"/>
      <c r="E4" s="14" t="s">
        <v>54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519</v>
      </c>
      <c r="D5" s="13"/>
      <c r="E5" s="14" t="s">
        <v>520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64</v>
      </c>
      <c r="E10" s="31" t="s">
        <v>58</v>
      </c>
      <c r="F10" s="32" t="s">
        <v>59</v>
      </c>
      <c r="G10" s="33">
        <v>823.63999999999999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65</v>
      </c>
      <c r="F11" s="38"/>
      <c r="G11" s="38"/>
      <c r="H11" s="38"/>
      <c r="I11" s="38"/>
      <c r="J11" s="39"/>
    </row>
    <row r="12" ht="75">
      <c r="A12" s="29" t="s">
        <v>61</v>
      </c>
      <c r="B12" s="37"/>
      <c r="C12" s="38"/>
      <c r="D12" s="38"/>
      <c r="E12" s="43" t="s">
        <v>521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67</v>
      </c>
      <c r="D14" s="26"/>
      <c r="E14" s="23" t="s">
        <v>68</v>
      </c>
      <c r="F14" s="26"/>
      <c r="G14" s="26"/>
      <c r="H14" s="26"/>
      <c r="I14" s="27">
        <f>SUMIFS(I15:I34,A15:A34,"P")</f>
        <v>0</v>
      </c>
      <c r="J14" s="28"/>
    </row>
    <row r="15">
      <c r="A15" s="29" t="s">
        <v>29</v>
      </c>
      <c r="B15" s="29">
        <v>2</v>
      </c>
      <c r="C15" s="30" t="s">
        <v>89</v>
      </c>
      <c r="D15" s="29" t="s">
        <v>31</v>
      </c>
      <c r="E15" s="31" t="s">
        <v>90</v>
      </c>
      <c r="F15" s="32" t="s">
        <v>76</v>
      </c>
      <c r="G15" s="33">
        <v>411.81999999999999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4" t="s">
        <v>31</v>
      </c>
      <c r="F16" s="38"/>
      <c r="G16" s="38"/>
      <c r="H16" s="38"/>
      <c r="I16" s="38"/>
      <c r="J16" s="39"/>
    </row>
    <row r="17" ht="405">
      <c r="A17" s="29" t="s">
        <v>61</v>
      </c>
      <c r="B17" s="37"/>
      <c r="C17" s="38"/>
      <c r="D17" s="38"/>
      <c r="E17" s="43" t="s">
        <v>522</v>
      </c>
      <c r="F17" s="38"/>
      <c r="G17" s="38"/>
      <c r="H17" s="38"/>
      <c r="I17" s="38"/>
      <c r="J17" s="39"/>
    </row>
    <row r="18" ht="409.5">
      <c r="A18" s="29" t="s">
        <v>36</v>
      </c>
      <c r="B18" s="37"/>
      <c r="C18" s="38"/>
      <c r="D18" s="38"/>
      <c r="E18" s="31" t="s">
        <v>92</v>
      </c>
      <c r="F18" s="38"/>
      <c r="G18" s="38"/>
      <c r="H18" s="38"/>
      <c r="I18" s="38"/>
      <c r="J18" s="39"/>
    </row>
    <row r="19">
      <c r="A19" s="29" t="s">
        <v>29</v>
      </c>
      <c r="B19" s="29">
        <v>3</v>
      </c>
      <c r="C19" s="30" t="s">
        <v>102</v>
      </c>
      <c r="D19" s="29" t="s">
        <v>31</v>
      </c>
      <c r="E19" s="31" t="s">
        <v>103</v>
      </c>
      <c r="F19" s="32" t="s">
        <v>76</v>
      </c>
      <c r="G19" s="33">
        <v>411.81999999999999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61</v>
      </c>
      <c r="B21" s="37"/>
      <c r="C21" s="38"/>
      <c r="D21" s="38"/>
      <c r="E21" s="45" t="s">
        <v>31</v>
      </c>
      <c r="F21" s="38"/>
      <c r="G21" s="38"/>
      <c r="H21" s="38"/>
      <c r="I21" s="38"/>
      <c r="J21" s="39"/>
    </row>
    <row r="22" ht="270">
      <c r="A22" s="29" t="s">
        <v>36</v>
      </c>
      <c r="B22" s="37"/>
      <c r="C22" s="38"/>
      <c r="D22" s="38"/>
      <c r="E22" s="31" t="s">
        <v>105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110</v>
      </c>
      <c r="D23" s="29" t="s">
        <v>31</v>
      </c>
      <c r="E23" s="31" t="s">
        <v>112</v>
      </c>
      <c r="F23" s="32" t="s">
        <v>95</v>
      </c>
      <c r="G23" s="33">
        <v>823.63999999999999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360">
      <c r="A25" s="29" t="s">
        <v>61</v>
      </c>
      <c r="B25" s="37"/>
      <c r="C25" s="38"/>
      <c r="D25" s="38"/>
      <c r="E25" s="43" t="s">
        <v>523</v>
      </c>
      <c r="F25" s="38"/>
      <c r="G25" s="38"/>
      <c r="H25" s="38"/>
      <c r="I25" s="38"/>
      <c r="J25" s="39"/>
    </row>
    <row r="26" ht="75">
      <c r="A26" s="29" t="s">
        <v>36</v>
      </c>
      <c r="B26" s="37"/>
      <c r="C26" s="38"/>
      <c r="D26" s="38"/>
      <c r="E26" s="31" t="s">
        <v>114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524</v>
      </c>
      <c r="D27" s="29" t="s">
        <v>31</v>
      </c>
      <c r="E27" s="31" t="s">
        <v>525</v>
      </c>
      <c r="F27" s="32" t="s">
        <v>76</v>
      </c>
      <c r="G27" s="33">
        <v>411.81999999999999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45">
      <c r="A29" s="29" t="s">
        <v>61</v>
      </c>
      <c r="B29" s="37"/>
      <c r="C29" s="38"/>
      <c r="D29" s="38"/>
      <c r="E29" s="43" t="s">
        <v>526</v>
      </c>
      <c r="F29" s="38"/>
      <c r="G29" s="38"/>
      <c r="H29" s="38"/>
      <c r="I29" s="38"/>
      <c r="J29" s="39"/>
    </row>
    <row r="30" ht="105">
      <c r="A30" s="29" t="s">
        <v>36</v>
      </c>
      <c r="B30" s="37"/>
      <c r="C30" s="38"/>
      <c r="D30" s="38"/>
      <c r="E30" s="31" t="s">
        <v>527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123</v>
      </c>
      <c r="D31" s="29" t="s">
        <v>31</v>
      </c>
      <c r="E31" s="31" t="s">
        <v>124</v>
      </c>
      <c r="F31" s="32" t="s">
        <v>125</v>
      </c>
      <c r="G31" s="33">
        <v>11530.959999999999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>
      <c r="A33" s="29" t="s">
        <v>61</v>
      </c>
      <c r="B33" s="37"/>
      <c r="C33" s="38"/>
      <c r="D33" s="38"/>
      <c r="E33" s="43" t="s">
        <v>528</v>
      </c>
      <c r="F33" s="38"/>
      <c r="G33" s="38"/>
      <c r="H33" s="38"/>
      <c r="I33" s="38"/>
      <c r="J33" s="39"/>
    </row>
    <row r="34" ht="105">
      <c r="A34" s="29" t="s">
        <v>36</v>
      </c>
      <c r="B34" s="40"/>
      <c r="C34" s="41"/>
      <c r="D34" s="41"/>
      <c r="E34" s="31" t="s">
        <v>127</v>
      </c>
      <c r="F34" s="41"/>
      <c r="G34" s="41"/>
      <c r="H34" s="41"/>
      <c r="I34" s="41"/>
      <c r="J34" s="42"/>
    </row>
  </sheetData>
  <sheetProtection sheet="1" objects="1" scenarios="1" spinCount="100000" saltValue="uVm0doEhcyEigid0pzgbpeg3rpBXIUemf/uxm6HHrz0LEKqxOWplcEgiDOeee3zTsYFvlZ6tQ/LBdNfLkSn2/w==" hashValue="B3+Nm3iMavVKFb56mHq+P+E1JEyWLKaY6fQXaGvBtVsLM1EgF6BK6s4vM6m2TJ0dACOGnK5ZkNeW9Pt/b6Ch+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529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</v>
      </c>
      <c r="D4" s="13"/>
      <c r="E4" s="14" t="s">
        <v>54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529</v>
      </c>
      <c r="D5" s="13"/>
      <c r="E5" s="14" t="s">
        <v>530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86</v>
      </c>
      <c r="E10" s="31" t="s">
        <v>58</v>
      </c>
      <c r="F10" s="32" t="s">
        <v>59</v>
      </c>
      <c r="G10" s="33">
        <v>24.437999999999999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531</v>
      </c>
      <c r="F11" s="38"/>
      <c r="G11" s="38"/>
      <c r="H11" s="38"/>
      <c r="I11" s="38"/>
      <c r="J11" s="39"/>
    </row>
    <row r="12" ht="60">
      <c r="A12" s="29" t="s">
        <v>61</v>
      </c>
      <c r="B12" s="37"/>
      <c r="C12" s="38"/>
      <c r="D12" s="38"/>
      <c r="E12" s="43" t="s">
        <v>532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254</v>
      </c>
      <c r="D14" s="26"/>
      <c r="E14" s="23" t="s">
        <v>255</v>
      </c>
      <c r="F14" s="26"/>
      <c r="G14" s="26"/>
      <c r="H14" s="26"/>
      <c r="I14" s="27">
        <f>SUMIFS(I15:I58,A15:A58,"P")</f>
        <v>0</v>
      </c>
      <c r="J14" s="28"/>
    </row>
    <row r="15">
      <c r="A15" s="29" t="s">
        <v>29</v>
      </c>
      <c r="B15" s="29">
        <v>2</v>
      </c>
      <c r="C15" s="30" t="s">
        <v>533</v>
      </c>
      <c r="D15" s="29" t="s">
        <v>31</v>
      </c>
      <c r="E15" s="31" t="s">
        <v>534</v>
      </c>
      <c r="F15" s="32" t="s">
        <v>71</v>
      </c>
      <c r="G15" s="33">
        <v>304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4" t="s">
        <v>31</v>
      </c>
      <c r="F16" s="38"/>
      <c r="G16" s="38"/>
      <c r="H16" s="38"/>
      <c r="I16" s="38"/>
      <c r="J16" s="39"/>
    </row>
    <row r="17" ht="135">
      <c r="A17" s="29" t="s">
        <v>61</v>
      </c>
      <c r="B17" s="37"/>
      <c r="C17" s="38"/>
      <c r="D17" s="38"/>
      <c r="E17" s="43" t="s">
        <v>535</v>
      </c>
      <c r="F17" s="38"/>
      <c r="G17" s="38"/>
      <c r="H17" s="38"/>
      <c r="I17" s="38"/>
      <c r="J17" s="39"/>
    </row>
    <row r="18" ht="90">
      <c r="A18" s="29" t="s">
        <v>36</v>
      </c>
      <c r="B18" s="37"/>
      <c r="C18" s="38"/>
      <c r="D18" s="38"/>
      <c r="E18" s="31" t="s">
        <v>536</v>
      </c>
      <c r="F18" s="38"/>
      <c r="G18" s="38"/>
      <c r="H18" s="38"/>
      <c r="I18" s="38"/>
      <c r="J18" s="39"/>
    </row>
    <row r="19">
      <c r="A19" s="29" t="s">
        <v>29</v>
      </c>
      <c r="B19" s="29">
        <v>3</v>
      </c>
      <c r="C19" s="30" t="s">
        <v>537</v>
      </c>
      <c r="D19" s="29" t="s">
        <v>31</v>
      </c>
      <c r="E19" s="31" t="s">
        <v>538</v>
      </c>
      <c r="F19" s="32" t="s">
        <v>71</v>
      </c>
      <c r="G19" s="33">
        <v>200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 ht="60">
      <c r="A21" s="29" t="s">
        <v>61</v>
      </c>
      <c r="B21" s="37"/>
      <c r="C21" s="38"/>
      <c r="D21" s="38"/>
      <c r="E21" s="43" t="s">
        <v>539</v>
      </c>
      <c r="F21" s="38"/>
      <c r="G21" s="38"/>
      <c r="H21" s="38"/>
      <c r="I21" s="38"/>
      <c r="J21" s="39"/>
    </row>
    <row r="22" ht="75">
      <c r="A22" s="29" t="s">
        <v>36</v>
      </c>
      <c r="B22" s="37"/>
      <c r="C22" s="38"/>
      <c r="D22" s="38"/>
      <c r="E22" s="31" t="s">
        <v>540</v>
      </c>
      <c r="F22" s="38"/>
      <c r="G22" s="38"/>
      <c r="H22" s="38"/>
      <c r="I22" s="38"/>
      <c r="J22" s="39"/>
    </row>
    <row r="23" ht="30">
      <c r="A23" s="29" t="s">
        <v>29</v>
      </c>
      <c r="B23" s="29">
        <v>4</v>
      </c>
      <c r="C23" s="30" t="s">
        <v>541</v>
      </c>
      <c r="D23" s="29" t="s">
        <v>31</v>
      </c>
      <c r="E23" s="31" t="s">
        <v>542</v>
      </c>
      <c r="F23" s="32" t="s">
        <v>71</v>
      </c>
      <c r="G23" s="33">
        <v>82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165">
      <c r="A25" s="29" t="s">
        <v>61</v>
      </c>
      <c r="B25" s="37"/>
      <c r="C25" s="38"/>
      <c r="D25" s="38"/>
      <c r="E25" s="43" t="s">
        <v>543</v>
      </c>
      <c r="F25" s="38"/>
      <c r="G25" s="38"/>
      <c r="H25" s="38"/>
      <c r="I25" s="38"/>
      <c r="J25" s="39"/>
    </row>
    <row r="26" ht="90">
      <c r="A26" s="29" t="s">
        <v>36</v>
      </c>
      <c r="B26" s="37"/>
      <c r="C26" s="38"/>
      <c r="D26" s="38"/>
      <c r="E26" s="31" t="s">
        <v>536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544</v>
      </c>
      <c r="D27" s="29" t="s">
        <v>31</v>
      </c>
      <c r="E27" s="31" t="s">
        <v>545</v>
      </c>
      <c r="F27" s="32" t="s">
        <v>71</v>
      </c>
      <c r="G27" s="33">
        <v>122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150">
      <c r="A29" s="29" t="s">
        <v>61</v>
      </c>
      <c r="B29" s="37"/>
      <c r="C29" s="38"/>
      <c r="D29" s="38"/>
      <c r="E29" s="43" t="s">
        <v>546</v>
      </c>
      <c r="F29" s="38"/>
      <c r="G29" s="38"/>
      <c r="H29" s="38"/>
      <c r="I29" s="38"/>
      <c r="J29" s="39"/>
    </row>
    <row r="30" ht="75">
      <c r="A30" s="29" t="s">
        <v>36</v>
      </c>
      <c r="B30" s="37"/>
      <c r="C30" s="38"/>
      <c r="D30" s="38"/>
      <c r="E30" s="31" t="s">
        <v>547</v>
      </c>
      <c r="F30" s="38"/>
      <c r="G30" s="38"/>
      <c r="H30" s="38"/>
      <c r="I30" s="38"/>
      <c r="J30" s="39"/>
    </row>
    <row r="31" ht="30">
      <c r="A31" s="29" t="s">
        <v>29</v>
      </c>
      <c r="B31" s="29">
        <v>6</v>
      </c>
      <c r="C31" s="30" t="s">
        <v>548</v>
      </c>
      <c r="D31" s="29" t="s">
        <v>31</v>
      </c>
      <c r="E31" s="31" t="s">
        <v>549</v>
      </c>
      <c r="F31" s="32" t="s">
        <v>71</v>
      </c>
      <c r="G31" s="33">
        <v>102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409.5">
      <c r="A33" s="29" t="s">
        <v>61</v>
      </c>
      <c r="B33" s="37"/>
      <c r="C33" s="38"/>
      <c r="D33" s="38"/>
      <c r="E33" s="43" t="s">
        <v>550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551</v>
      </c>
      <c r="F34" s="38"/>
      <c r="G34" s="38"/>
      <c r="H34" s="38"/>
      <c r="I34" s="38"/>
      <c r="J34" s="39"/>
    </row>
    <row r="35" ht="30">
      <c r="A35" s="29" t="s">
        <v>29</v>
      </c>
      <c r="B35" s="29">
        <v>7</v>
      </c>
      <c r="C35" s="30" t="s">
        <v>552</v>
      </c>
      <c r="D35" s="29" t="s">
        <v>31</v>
      </c>
      <c r="E35" s="31" t="s">
        <v>553</v>
      </c>
      <c r="F35" s="32" t="s">
        <v>71</v>
      </c>
      <c r="G35" s="33">
        <v>95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409.5">
      <c r="A37" s="29" t="s">
        <v>61</v>
      </c>
      <c r="B37" s="37"/>
      <c r="C37" s="38"/>
      <c r="D37" s="38"/>
      <c r="E37" s="43" t="s">
        <v>554</v>
      </c>
      <c r="F37" s="38"/>
      <c r="G37" s="38"/>
      <c r="H37" s="38"/>
      <c r="I37" s="38"/>
      <c r="J37" s="39"/>
    </row>
    <row r="38" ht="60">
      <c r="A38" s="29" t="s">
        <v>36</v>
      </c>
      <c r="B38" s="37"/>
      <c r="C38" s="38"/>
      <c r="D38" s="38"/>
      <c r="E38" s="31" t="s">
        <v>555</v>
      </c>
      <c r="F38" s="38"/>
      <c r="G38" s="38"/>
      <c r="H38" s="38"/>
      <c r="I38" s="38"/>
      <c r="J38" s="39"/>
    </row>
    <row r="39" ht="30">
      <c r="A39" s="29" t="s">
        <v>29</v>
      </c>
      <c r="B39" s="29">
        <v>8</v>
      </c>
      <c r="C39" s="30" t="s">
        <v>556</v>
      </c>
      <c r="D39" s="29" t="s">
        <v>31</v>
      </c>
      <c r="E39" s="31" t="s">
        <v>557</v>
      </c>
      <c r="F39" s="32" t="s">
        <v>71</v>
      </c>
      <c r="G39" s="33">
        <v>75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 ht="30">
      <c r="A41" s="29" t="s">
        <v>61</v>
      </c>
      <c r="B41" s="37"/>
      <c r="C41" s="38"/>
      <c r="D41" s="38"/>
      <c r="E41" s="43" t="s">
        <v>558</v>
      </c>
      <c r="F41" s="38"/>
      <c r="G41" s="38"/>
      <c r="H41" s="38"/>
      <c r="I41" s="38"/>
      <c r="J41" s="39"/>
    </row>
    <row r="42" ht="90">
      <c r="A42" s="29" t="s">
        <v>36</v>
      </c>
      <c r="B42" s="37"/>
      <c r="C42" s="38"/>
      <c r="D42" s="38"/>
      <c r="E42" s="31" t="s">
        <v>559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560</v>
      </c>
      <c r="D43" s="29" t="s">
        <v>31</v>
      </c>
      <c r="E43" s="31" t="s">
        <v>561</v>
      </c>
      <c r="F43" s="32" t="s">
        <v>71</v>
      </c>
      <c r="G43" s="33">
        <v>85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34</v>
      </c>
      <c r="B44" s="37"/>
      <c r="C44" s="38"/>
      <c r="D44" s="38"/>
      <c r="E44" s="31" t="s">
        <v>562</v>
      </c>
      <c r="F44" s="38"/>
      <c r="G44" s="38"/>
      <c r="H44" s="38"/>
      <c r="I44" s="38"/>
      <c r="J44" s="39"/>
    </row>
    <row r="45" ht="30">
      <c r="A45" s="29" t="s">
        <v>61</v>
      </c>
      <c r="B45" s="37"/>
      <c r="C45" s="38"/>
      <c r="D45" s="38"/>
      <c r="E45" s="43" t="s">
        <v>563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551</v>
      </c>
      <c r="F46" s="38"/>
      <c r="G46" s="38"/>
      <c r="H46" s="38"/>
      <c r="I46" s="38"/>
      <c r="J46" s="39"/>
    </row>
    <row r="47" ht="30">
      <c r="A47" s="29" t="s">
        <v>29</v>
      </c>
      <c r="B47" s="29">
        <v>10</v>
      </c>
      <c r="C47" s="30" t="s">
        <v>564</v>
      </c>
      <c r="D47" s="29" t="s">
        <v>31</v>
      </c>
      <c r="E47" s="31" t="s">
        <v>565</v>
      </c>
      <c r="F47" s="32" t="s">
        <v>95</v>
      </c>
      <c r="G47" s="33">
        <v>24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4" t="s">
        <v>31</v>
      </c>
      <c r="F48" s="38"/>
      <c r="G48" s="38"/>
      <c r="H48" s="38"/>
      <c r="I48" s="38"/>
      <c r="J48" s="39"/>
    </row>
    <row r="49" ht="105">
      <c r="A49" s="29" t="s">
        <v>61</v>
      </c>
      <c r="B49" s="37"/>
      <c r="C49" s="38"/>
      <c r="D49" s="38"/>
      <c r="E49" s="43" t="s">
        <v>566</v>
      </c>
      <c r="F49" s="38"/>
      <c r="G49" s="38"/>
      <c r="H49" s="38"/>
      <c r="I49" s="38"/>
      <c r="J49" s="39"/>
    </row>
    <row r="50" ht="105">
      <c r="A50" s="29" t="s">
        <v>36</v>
      </c>
      <c r="B50" s="37"/>
      <c r="C50" s="38"/>
      <c r="D50" s="38"/>
      <c r="E50" s="31" t="s">
        <v>567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568</v>
      </c>
      <c r="D51" s="29" t="s">
        <v>31</v>
      </c>
      <c r="E51" s="31" t="s">
        <v>569</v>
      </c>
      <c r="F51" s="32" t="s">
        <v>95</v>
      </c>
      <c r="G51" s="33">
        <v>3289.2919999999999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4" t="s">
        <v>31</v>
      </c>
      <c r="F52" s="38"/>
      <c r="G52" s="38"/>
      <c r="H52" s="38"/>
      <c r="I52" s="38"/>
      <c r="J52" s="39"/>
    </row>
    <row r="53" ht="180">
      <c r="A53" s="29" t="s">
        <v>61</v>
      </c>
      <c r="B53" s="37"/>
      <c r="C53" s="38"/>
      <c r="D53" s="38"/>
      <c r="E53" s="43" t="s">
        <v>570</v>
      </c>
      <c r="F53" s="38"/>
      <c r="G53" s="38"/>
      <c r="H53" s="38"/>
      <c r="I53" s="38"/>
      <c r="J53" s="39"/>
    </row>
    <row r="54" ht="105">
      <c r="A54" s="29" t="s">
        <v>36</v>
      </c>
      <c r="B54" s="37"/>
      <c r="C54" s="38"/>
      <c r="D54" s="38"/>
      <c r="E54" s="31" t="s">
        <v>567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571</v>
      </c>
      <c r="D55" s="29" t="s">
        <v>31</v>
      </c>
      <c r="E55" s="31" t="s">
        <v>572</v>
      </c>
      <c r="F55" s="32" t="s">
        <v>71</v>
      </c>
      <c r="G55" s="33">
        <v>27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 ht="90">
      <c r="A57" s="29" t="s">
        <v>61</v>
      </c>
      <c r="B57" s="37"/>
      <c r="C57" s="38"/>
      <c r="D57" s="38"/>
      <c r="E57" s="43" t="s">
        <v>573</v>
      </c>
      <c r="F57" s="38"/>
      <c r="G57" s="38"/>
      <c r="H57" s="38"/>
      <c r="I57" s="38"/>
      <c r="J57" s="39"/>
    </row>
    <row r="58" ht="75">
      <c r="A58" s="29" t="s">
        <v>36</v>
      </c>
      <c r="B58" s="40"/>
      <c r="C58" s="41"/>
      <c r="D58" s="41"/>
      <c r="E58" s="31" t="s">
        <v>574</v>
      </c>
      <c r="F58" s="41"/>
      <c r="G58" s="41"/>
      <c r="H58" s="41"/>
      <c r="I58" s="41"/>
      <c r="J58" s="42"/>
    </row>
  </sheetData>
  <sheetProtection sheet="1" objects="1" scenarios="1" spinCount="100000" saltValue="tT3rXVJVdbrXxHBKBJKHha42lkrSt3jzPd6F5eUZVQ1QMwXIUpQnmDVvH7/YgOCIVemrTxOGmVGQDfvCQ4o7jQ==" hashValue="wrsvvOSiue6UjOGy8hearvb/ToK8tX1GCDeWFAjuqMMx0VsRg/hqNCRwqchEV/OoWa86qi3zR5GGj0sQFn9t9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575</v>
      </c>
      <c r="I3" s="16">
        <f>SUMIFS(I9:I330,A9:A330,"SD")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576</v>
      </c>
      <c r="D4" s="13"/>
      <c r="E4" s="14" t="s">
        <v>577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575</v>
      </c>
      <c r="D5" s="13"/>
      <c r="E5" s="14" t="s">
        <v>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59</v>
      </c>
      <c r="G10" s="33">
        <v>61.116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60</v>
      </c>
      <c r="F11" s="38"/>
      <c r="G11" s="38"/>
      <c r="H11" s="38"/>
      <c r="I11" s="38"/>
      <c r="J11" s="39"/>
    </row>
    <row r="12" ht="135">
      <c r="A12" s="29" t="s">
        <v>61</v>
      </c>
      <c r="B12" s="37"/>
      <c r="C12" s="38"/>
      <c r="D12" s="38"/>
      <c r="E12" s="43" t="s">
        <v>578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56</v>
      </c>
      <c r="D14" s="29" t="s">
        <v>64</v>
      </c>
      <c r="E14" s="31" t="s">
        <v>58</v>
      </c>
      <c r="F14" s="32" t="s">
        <v>59</v>
      </c>
      <c r="G14" s="33">
        <v>1570.722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579</v>
      </c>
      <c r="F15" s="38"/>
      <c r="G15" s="38"/>
      <c r="H15" s="38"/>
      <c r="I15" s="38"/>
      <c r="J15" s="39"/>
    </row>
    <row r="16" ht="315">
      <c r="A16" s="29" t="s">
        <v>61</v>
      </c>
      <c r="B16" s="37"/>
      <c r="C16" s="38"/>
      <c r="D16" s="38"/>
      <c r="E16" s="43" t="s">
        <v>580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63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56</v>
      </c>
      <c r="D18" s="29" t="s">
        <v>282</v>
      </c>
      <c r="E18" s="31" t="s">
        <v>58</v>
      </c>
      <c r="F18" s="32" t="s">
        <v>59</v>
      </c>
      <c r="G18" s="33">
        <v>55.289000000000001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283</v>
      </c>
      <c r="F19" s="38"/>
      <c r="G19" s="38"/>
      <c r="H19" s="38"/>
      <c r="I19" s="38"/>
      <c r="J19" s="39"/>
    </row>
    <row r="20" ht="60">
      <c r="A20" s="29" t="s">
        <v>61</v>
      </c>
      <c r="B20" s="37"/>
      <c r="C20" s="38"/>
      <c r="D20" s="38"/>
      <c r="E20" s="43" t="s">
        <v>581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63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56</v>
      </c>
      <c r="D22" s="29" t="s">
        <v>86</v>
      </c>
      <c r="E22" s="31" t="s">
        <v>58</v>
      </c>
      <c r="F22" s="32" t="s">
        <v>59</v>
      </c>
      <c r="G22" s="33">
        <v>527.39599999999996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285</v>
      </c>
      <c r="F23" s="38"/>
      <c r="G23" s="38"/>
      <c r="H23" s="38"/>
      <c r="I23" s="38"/>
      <c r="J23" s="39"/>
    </row>
    <row r="24" ht="330">
      <c r="A24" s="29" t="s">
        <v>61</v>
      </c>
      <c r="B24" s="37"/>
      <c r="C24" s="38"/>
      <c r="D24" s="38"/>
      <c r="E24" s="43" t="s">
        <v>582</v>
      </c>
      <c r="F24" s="38"/>
      <c r="G24" s="38"/>
      <c r="H24" s="38"/>
      <c r="I24" s="38"/>
      <c r="J24" s="39"/>
    </row>
    <row r="25" ht="75">
      <c r="A25" s="29" t="s">
        <v>36</v>
      </c>
      <c r="B25" s="37"/>
      <c r="C25" s="38"/>
      <c r="D25" s="38"/>
      <c r="E25" s="31" t="s">
        <v>63</v>
      </c>
      <c r="F25" s="38"/>
      <c r="G25" s="38"/>
      <c r="H25" s="38"/>
      <c r="I25" s="38"/>
      <c r="J25" s="39"/>
    </row>
    <row r="26">
      <c r="A26" s="23" t="s">
        <v>26</v>
      </c>
      <c r="B26" s="24"/>
      <c r="C26" s="25" t="s">
        <v>67</v>
      </c>
      <c r="D26" s="26"/>
      <c r="E26" s="23" t="s">
        <v>68</v>
      </c>
      <c r="F26" s="26"/>
      <c r="G26" s="26"/>
      <c r="H26" s="26"/>
      <c r="I26" s="27">
        <f>SUMIFS(I27:I110,A27:A110,"P")</f>
        <v>0</v>
      </c>
      <c r="J26" s="28"/>
    </row>
    <row r="27" ht="30">
      <c r="A27" s="29" t="s">
        <v>29</v>
      </c>
      <c r="B27" s="29">
        <v>5</v>
      </c>
      <c r="C27" s="30" t="s">
        <v>583</v>
      </c>
      <c r="D27" s="29" t="s">
        <v>31</v>
      </c>
      <c r="E27" s="31" t="s">
        <v>584</v>
      </c>
      <c r="F27" s="32" t="s">
        <v>76</v>
      </c>
      <c r="G27" s="33">
        <v>15.9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180">
      <c r="A29" s="29" t="s">
        <v>61</v>
      </c>
      <c r="B29" s="37"/>
      <c r="C29" s="38"/>
      <c r="D29" s="38"/>
      <c r="E29" s="43" t="s">
        <v>585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78</v>
      </c>
      <c r="F30" s="38"/>
      <c r="G30" s="38"/>
      <c r="H30" s="38"/>
      <c r="I30" s="38"/>
      <c r="J30" s="39"/>
    </row>
    <row r="31" ht="30">
      <c r="A31" s="29" t="s">
        <v>29</v>
      </c>
      <c r="B31" s="29">
        <v>6</v>
      </c>
      <c r="C31" s="30" t="s">
        <v>586</v>
      </c>
      <c r="D31" s="29" t="s">
        <v>31</v>
      </c>
      <c r="E31" s="31" t="s">
        <v>587</v>
      </c>
      <c r="F31" s="32" t="s">
        <v>76</v>
      </c>
      <c r="G31" s="33">
        <v>226.15799999999999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409.5">
      <c r="A33" s="29" t="s">
        <v>61</v>
      </c>
      <c r="B33" s="37"/>
      <c r="C33" s="38"/>
      <c r="D33" s="38"/>
      <c r="E33" s="43" t="s">
        <v>588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78</v>
      </c>
      <c r="F34" s="38"/>
      <c r="G34" s="38"/>
      <c r="H34" s="38"/>
      <c r="I34" s="38"/>
      <c r="J34" s="39"/>
    </row>
    <row r="35" ht="30">
      <c r="A35" s="29" t="s">
        <v>29</v>
      </c>
      <c r="B35" s="29">
        <v>8</v>
      </c>
      <c r="C35" s="30" t="s">
        <v>589</v>
      </c>
      <c r="D35" s="29" t="s">
        <v>31</v>
      </c>
      <c r="E35" s="31" t="s">
        <v>590</v>
      </c>
      <c r="F35" s="32" t="s">
        <v>76</v>
      </c>
      <c r="G35" s="33">
        <v>9.5649999999999995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90">
      <c r="A37" s="29" t="s">
        <v>61</v>
      </c>
      <c r="B37" s="37"/>
      <c r="C37" s="38"/>
      <c r="D37" s="38"/>
      <c r="E37" s="43" t="s">
        <v>591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78</v>
      </c>
      <c r="F38" s="38"/>
      <c r="G38" s="38"/>
      <c r="H38" s="38"/>
      <c r="I38" s="38"/>
      <c r="J38" s="39"/>
    </row>
    <row r="39" ht="30">
      <c r="A39" s="29" t="s">
        <v>29</v>
      </c>
      <c r="B39" s="29">
        <v>9</v>
      </c>
      <c r="C39" s="30" t="s">
        <v>592</v>
      </c>
      <c r="D39" s="29" t="s">
        <v>31</v>
      </c>
      <c r="E39" s="31" t="s">
        <v>593</v>
      </c>
      <c r="F39" s="32" t="s">
        <v>76</v>
      </c>
      <c r="G39" s="33">
        <v>31.800000000000001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 ht="165">
      <c r="A41" s="29" t="s">
        <v>61</v>
      </c>
      <c r="B41" s="37"/>
      <c r="C41" s="38"/>
      <c r="D41" s="38"/>
      <c r="E41" s="43" t="s">
        <v>594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78</v>
      </c>
      <c r="F42" s="38"/>
      <c r="G42" s="38"/>
      <c r="H42" s="38"/>
      <c r="I42" s="38"/>
      <c r="J42" s="39"/>
    </row>
    <row r="43" ht="30">
      <c r="A43" s="29" t="s">
        <v>29</v>
      </c>
      <c r="B43" s="29">
        <v>10</v>
      </c>
      <c r="C43" s="30" t="s">
        <v>595</v>
      </c>
      <c r="D43" s="29" t="s">
        <v>31</v>
      </c>
      <c r="E43" s="31" t="s">
        <v>596</v>
      </c>
      <c r="F43" s="32" t="s">
        <v>76</v>
      </c>
      <c r="G43" s="33">
        <v>53.162999999999997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 ht="409.5">
      <c r="A45" s="29" t="s">
        <v>61</v>
      </c>
      <c r="B45" s="37"/>
      <c r="C45" s="38"/>
      <c r="D45" s="38"/>
      <c r="E45" s="43" t="s">
        <v>597</v>
      </c>
      <c r="F45" s="38"/>
      <c r="G45" s="38"/>
      <c r="H45" s="38"/>
      <c r="I45" s="38"/>
      <c r="J45" s="39"/>
    </row>
    <row r="46" ht="120">
      <c r="A46" s="29" t="s">
        <v>36</v>
      </c>
      <c r="B46" s="37"/>
      <c r="C46" s="38"/>
      <c r="D46" s="38"/>
      <c r="E46" s="31" t="s">
        <v>78</v>
      </c>
      <c r="F46" s="38"/>
      <c r="G46" s="38"/>
      <c r="H46" s="38"/>
      <c r="I46" s="38"/>
      <c r="J46" s="39"/>
    </row>
    <row r="47" ht="30">
      <c r="A47" s="29" t="s">
        <v>29</v>
      </c>
      <c r="B47" s="29">
        <v>11</v>
      </c>
      <c r="C47" s="30" t="s">
        <v>598</v>
      </c>
      <c r="D47" s="29" t="s">
        <v>31</v>
      </c>
      <c r="E47" s="31" t="s">
        <v>599</v>
      </c>
      <c r="F47" s="32" t="s">
        <v>100</v>
      </c>
      <c r="G47" s="33">
        <v>858.5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4" t="s">
        <v>31</v>
      </c>
      <c r="F48" s="38"/>
      <c r="G48" s="38"/>
      <c r="H48" s="38"/>
      <c r="I48" s="38"/>
      <c r="J48" s="39"/>
    </row>
    <row r="49" ht="409.5">
      <c r="A49" s="29" t="s">
        <v>61</v>
      </c>
      <c r="B49" s="37"/>
      <c r="C49" s="38"/>
      <c r="D49" s="38"/>
      <c r="E49" s="43" t="s">
        <v>600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78</v>
      </c>
      <c r="F50" s="38"/>
      <c r="G50" s="38"/>
      <c r="H50" s="38"/>
      <c r="I50" s="38"/>
      <c r="J50" s="39"/>
    </row>
    <row r="51">
      <c r="A51" s="29" t="s">
        <v>29</v>
      </c>
      <c r="B51" s="29">
        <v>12</v>
      </c>
      <c r="C51" s="30" t="s">
        <v>82</v>
      </c>
      <c r="D51" s="29" t="s">
        <v>64</v>
      </c>
      <c r="E51" s="31" t="s">
        <v>83</v>
      </c>
      <c r="F51" s="32" t="s">
        <v>76</v>
      </c>
      <c r="G51" s="33">
        <v>35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4" t="s">
        <v>31</v>
      </c>
      <c r="F52" s="38"/>
      <c r="G52" s="38"/>
      <c r="H52" s="38"/>
      <c r="I52" s="38"/>
      <c r="J52" s="39"/>
    </row>
    <row r="53" ht="120">
      <c r="A53" s="29" t="s">
        <v>61</v>
      </c>
      <c r="B53" s="37"/>
      <c r="C53" s="38"/>
      <c r="D53" s="38"/>
      <c r="E53" s="43" t="s">
        <v>601</v>
      </c>
      <c r="F53" s="38"/>
      <c r="G53" s="38"/>
      <c r="H53" s="38"/>
      <c r="I53" s="38"/>
      <c r="J53" s="39"/>
    </row>
    <row r="54" ht="120">
      <c r="A54" s="29" t="s">
        <v>36</v>
      </c>
      <c r="B54" s="37"/>
      <c r="C54" s="38"/>
      <c r="D54" s="38"/>
      <c r="E54" s="31" t="s">
        <v>78</v>
      </c>
      <c r="F54" s="38"/>
      <c r="G54" s="38"/>
      <c r="H54" s="38"/>
      <c r="I54" s="38"/>
      <c r="J54" s="39"/>
    </row>
    <row r="55">
      <c r="A55" s="29" t="s">
        <v>29</v>
      </c>
      <c r="B55" s="29">
        <v>13</v>
      </c>
      <c r="C55" s="30" t="s">
        <v>82</v>
      </c>
      <c r="D55" s="29" t="s">
        <v>86</v>
      </c>
      <c r="E55" s="31" t="s">
        <v>83</v>
      </c>
      <c r="F55" s="32" t="s">
        <v>76</v>
      </c>
      <c r="G55" s="33">
        <v>1442.242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 ht="409.5">
      <c r="A57" s="29" t="s">
        <v>61</v>
      </c>
      <c r="B57" s="37"/>
      <c r="C57" s="38"/>
      <c r="D57" s="38"/>
      <c r="E57" s="43" t="s">
        <v>602</v>
      </c>
      <c r="F57" s="38"/>
      <c r="G57" s="38"/>
      <c r="H57" s="38"/>
      <c r="I57" s="38"/>
      <c r="J57" s="39"/>
    </row>
    <row r="58" ht="75">
      <c r="A58" s="29" t="s">
        <v>36</v>
      </c>
      <c r="B58" s="37"/>
      <c r="C58" s="38"/>
      <c r="D58" s="38"/>
      <c r="E58" s="31" t="s">
        <v>85</v>
      </c>
      <c r="F58" s="38"/>
      <c r="G58" s="38"/>
      <c r="H58" s="38"/>
      <c r="I58" s="38"/>
      <c r="J58" s="39"/>
    </row>
    <row r="59">
      <c r="A59" s="29" t="s">
        <v>29</v>
      </c>
      <c r="B59" s="29">
        <v>14</v>
      </c>
      <c r="C59" s="30" t="s">
        <v>82</v>
      </c>
      <c r="D59" s="29" t="s">
        <v>57</v>
      </c>
      <c r="E59" s="31" t="s">
        <v>83</v>
      </c>
      <c r="F59" s="32" t="s">
        <v>76</v>
      </c>
      <c r="G59" s="33">
        <v>12.050000000000001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4" t="s">
        <v>31</v>
      </c>
      <c r="F60" s="38"/>
      <c r="G60" s="38"/>
      <c r="H60" s="38"/>
      <c r="I60" s="38"/>
      <c r="J60" s="39"/>
    </row>
    <row r="61" ht="105">
      <c r="A61" s="29" t="s">
        <v>61</v>
      </c>
      <c r="B61" s="37"/>
      <c r="C61" s="38"/>
      <c r="D61" s="38"/>
      <c r="E61" s="43" t="s">
        <v>603</v>
      </c>
      <c r="F61" s="38"/>
      <c r="G61" s="38"/>
      <c r="H61" s="38"/>
      <c r="I61" s="38"/>
      <c r="J61" s="39"/>
    </row>
    <row r="62" ht="120">
      <c r="A62" s="29" t="s">
        <v>36</v>
      </c>
      <c r="B62" s="37"/>
      <c r="C62" s="38"/>
      <c r="D62" s="38"/>
      <c r="E62" s="31" t="s">
        <v>78</v>
      </c>
      <c r="F62" s="38"/>
      <c r="G62" s="38"/>
      <c r="H62" s="38"/>
      <c r="I62" s="38"/>
      <c r="J62" s="39"/>
    </row>
    <row r="63">
      <c r="A63" s="29" t="s">
        <v>29</v>
      </c>
      <c r="B63" s="29">
        <v>15</v>
      </c>
      <c r="C63" s="30" t="s">
        <v>604</v>
      </c>
      <c r="D63" s="29" t="s">
        <v>31</v>
      </c>
      <c r="E63" s="31" t="s">
        <v>605</v>
      </c>
      <c r="F63" s="32" t="s">
        <v>76</v>
      </c>
      <c r="G63" s="33">
        <v>40.365000000000002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4" t="s">
        <v>31</v>
      </c>
      <c r="F64" s="38"/>
      <c r="G64" s="38"/>
      <c r="H64" s="38"/>
      <c r="I64" s="38"/>
      <c r="J64" s="39"/>
    </row>
    <row r="65" ht="195">
      <c r="A65" s="29" t="s">
        <v>61</v>
      </c>
      <c r="B65" s="37"/>
      <c r="C65" s="38"/>
      <c r="D65" s="38"/>
      <c r="E65" s="43" t="s">
        <v>606</v>
      </c>
      <c r="F65" s="38"/>
      <c r="G65" s="38"/>
      <c r="H65" s="38"/>
      <c r="I65" s="38"/>
      <c r="J65" s="39"/>
    </row>
    <row r="66" ht="409.5">
      <c r="A66" s="29" t="s">
        <v>36</v>
      </c>
      <c r="B66" s="37"/>
      <c r="C66" s="38"/>
      <c r="D66" s="38"/>
      <c r="E66" s="31" t="s">
        <v>92</v>
      </c>
      <c r="F66" s="38"/>
      <c r="G66" s="38"/>
      <c r="H66" s="38"/>
      <c r="I66" s="38"/>
      <c r="J66" s="39"/>
    </row>
    <row r="67">
      <c r="A67" s="29" t="s">
        <v>29</v>
      </c>
      <c r="B67" s="29">
        <v>16</v>
      </c>
      <c r="C67" s="30" t="s">
        <v>93</v>
      </c>
      <c r="D67" s="29" t="s">
        <v>31</v>
      </c>
      <c r="E67" s="31" t="s">
        <v>94</v>
      </c>
      <c r="F67" s="32" t="s">
        <v>95</v>
      </c>
      <c r="G67" s="33">
        <v>1050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4" t="s">
        <v>31</v>
      </c>
      <c r="F68" s="38"/>
      <c r="G68" s="38"/>
      <c r="H68" s="38"/>
      <c r="I68" s="38"/>
      <c r="J68" s="39"/>
    </row>
    <row r="69" ht="135">
      <c r="A69" s="29" t="s">
        <v>61</v>
      </c>
      <c r="B69" s="37"/>
      <c r="C69" s="38"/>
      <c r="D69" s="38"/>
      <c r="E69" s="43" t="s">
        <v>607</v>
      </c>
      <c r="F69" s="38"/>
      <c r="G69" s="38"/>
      <c r="H69" s="38"/>
      <c r="I69" s="38"/>
      <c r="J69" s="39"/>
    </row>
    <row r="70" ht="120">
      <c r="A70" s="29" t="s">
        <v>36</v>
      </c>
      <c r="B70" s="37"/>
      <c r="C70" s="38"/>
      <c r="D70" s="38"/>
      <c r="E70" s="31" t="s">
        <v>97</v>
      </c>
      <c r="F70" s="38"/>
      <c r="G70" s="38"/>
      <c r="H70" s="38"/>
      <c r="I70" s="38"/>
      <c r="J70" s="39"/>
    </row>
    <row r="71">
      <c r="A71" s="29" t="s">
        <v>29</v>
      </c>
      <c r="B71" s="29">
        <v>17</v>
      </c>
      <c r="C71" s="30" t="s">
        <v>98</v>
      </c>
      <c r="D71" s="29" t="s">
        <v>31</v>
      </c>
      <c r="E71" s="31" t="s">
        <v>99</v>
      </c>
      <c r="F71" s="32" t="s">
        <v>100</v>
      </c>
      <c r="G71" s="33">
        <v>319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4" t="s">
        <v>31</v>
      </c>
      <c r="F72" s="38"/>
      <c r="G72" s="38"/>
      <c r="H72" s="38"/>
      <c r="I72" s="38"/>
      <c r="J72" s="39"/>
    </row>
    <row r="73" ht="135">
      <c r="A73" s="29" t="s">
        <v>61</v>
      </c>
      <c r="B73" s="37"/>
      <c r="C73" s="38"/>
      <c r="D73" s="38"/>
      <c r="E73" s="43" t="s">
        <v>608</v>
      </c>
      <c r="F73" s="38"/>
      <c r="G73" s="38"/>
      <c r="H73" s="38"/>
      <c r="I73" s="38"/>
      <c r="J73" s="39"/>
    </row>
    <row r="74" ht="120">
      <c r="A74" s="29" t="s">
        <v>36</v>
      </c>
      <c r="B74" s="37"/>
      <c r="C74" s="38"/>
      <c r="D74" s="38"/>
      <c r="E74" s="31" t="s">
        <v>97</v>
      </c>
      <c r="F74" s="38"/>
      <c r="G74" s="38"/>
      <c r="H74" s="38"/>
      <c r="I74" s="38"/>
      <c r="J74" s="39"/>
    </row>
    <row r="75">
      <c r="A75" s="29" t="s">
        <v>29</v>
      </c>
      <c r="B75" s="29">
        <v>18</v>
      </c>
      <c r="C75" s="30" t="s">
        <v>609</v>
      </c>
      <c r="D75" s="29" t="s">
        <v>31</v>
      </c>
      <c r="E75" s="31" t="s">
        <v>610</v>
      </c>
      <c r="F75" s="32" t="s">
        <v>76</v>
      </c>
      <c r="G75" s="33">
        <v>239.12100000000001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4" t="s">
        <v>31</v>
      </c>
      <c r="F76" s="38"/>
      <c r="G76" s="38"/>
      <c r="H76" s="38"/>
      <c r="I76" s="38"/>
      <c r="J76" s="39"/>
    </row>
    <row r="77" ht="90">
      <c r="A77" s="29" t="s">
        <v>61</v>
      </c>
      <c r="B77" s="37"/>
      <c r="C77" s="38"/>
      <c r="D77" s="38"/>
      <c r="E77" s="43" t="s">
        <v>611</v>
      </c>
      <c r="F77" s="38"/>
      <c r="G77" s="38"/>
      <c r="H77" s="38"/>
      <c r="I77" s="38"/>
      <c r="J77" s="39"/>
    </row>
    <row r="78" ht="409.5">
      <c r="A78" s="29" t="s">
        <v>36</v>
      </c>
      <c r="B78" s="37"/>
      <c r="C78" s="38"/>
      <c r="D78" s="38"/>
      <c r="E78" s="31" t="s">
        <v>307</v>
      </c>
      <c r="F78" s="38"/>
      <c r="G78" s="38"/>
      <c r="H78" s="38"/>
      <c r="I78" s="38"/>
      <c r="J78" s="39"/>
    </row>
    <row r="79">
      <c r="A79" s="29" t="s">
        <v>29</v>
      </c>
      <c r="B79" s="29">
        <v>19</v>
      </c>
      <c r="C79" s="30" t="s">
        <v>612</v>
      </c>
      <c r="D79" s="29" t="s">
        <v>31</v>
      </c>
      <c r="E79" s="31" t="s">
        <v>613</v>
      </c>
      <c r="F79" s="32" t="s">
        <v>76</v>
      </c>
      <c r="G79" s="33">
        <v>74.375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44" t="s">
        <v>31</v>
      </c>
      <c r="F80" s="38"/>
      <c r="G80" s="38"/>
      <c r="H80" s="38"/>
      <c r="I80" s="38"/>
      <c r="J80" s="39"/>
    </row>
    <row r="81" ht="409.5">
      <c r="A81" s="29" t="s">
        <v>61</v>
      </c>
      <c r="B81" s="37"/>
      <c r="C81" s="38"/>
      <c r="D81" s="38"/>
      <c r="E81" s="43" t="s">
        <v>614</v>
      </c>
      <c r="F81" s="38"/>
      <c r="G81" s="38"/>
      <c r="H81" s="38"/>
      <c r="I81" s="38"/>
      <c r="J81" s="39"/>
    </row>
    <row r="82" ht="409.5">
      <c r="A82" s="29" t="s">
        <v>36</v>
      </c>
      <c r="B82" s="37"/>
      <c r="C82" s="38"/>
      <c r="D82" s="38"/>
      <c r="E82" s="31" t="s">
        <v>307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102</v>
      </c>
      <c r="D83" s="29" t="s">
        <v>31</v>
      </c>
      <c r="E83" s="31" t="s">
        <v>103</v>
      </c>
      <c r="F83" s="32" t="s">
        <v>76</v>
      </c>
      <c r="G83" s="33">
        <v>353.86099999999999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4" t="s">
        <v>31</v>
      </c>
      <c r="F84" s="38"/>
      <c r="G84" s="38"/>
      <c r="H84" s="38"/>
      <c r="I84" s="38"/>
      <c r="J84" s="39"/>
    </row>
    <row r="85" ht="150">
      <c r="A85" s="29" t="s">
        <v>61</v>
      </c>
      <c r="B85" s="37"/>
      <c r="C85" s="38"/>
      <c r="D85" s="38"/>
      <c r="E85" s="43" t="s">
        <v>615</v>
      </c>
      <c r="F85" s="38"/>
      <c r="G85" s="38"/>
      <c r="H85" s="38"/>
      <c r="I85" s="38"/>
      <c r="J85" s="39"/>
    </row>
    <row r="86" ht="270">
      <c r="A86" s="29" t="s">
        <v>36</v>
      </c>
      <c r="B86" s="37"/>
      <c r="C86" s="38"/>
      <c r="D86" s="38"/>
      <c r="E86" s="31" t="s">
        <v>105</v>
      </c>
      <c r="F86" s="38"/>
      <c r="G86" s="38"/>
      <c r="H86" s="38"/>
      <c r="I86" s="38"/>
      <c r="J86" s="39"/>
    </row>
    <row r="87">
      <c r="A87" s="29" t="s">
        <v>29</v>
      </c>
      <c r="B87" s="29">
        <v>21</v>
      </c>
      <c r="C87" s="30" t="s">
        <v>106</v>
      </c>
      <c r="D87" s="29" t="s">
        <v>31</v>
      </c>
      <c r="E87" s="31" t="s">
        <v>107</v>
      </c>
      <c r="F87" s="32" t="s">
        <v>76</v>
      </c>
      <c r="G87" s="33">
        <v>36.75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4" t="s">
        <v>31</v>
      </c>
      <c r="F88" s="38"/>
      <c r="G88" s="38"/>
      <c r="H88" s="38"/>
      <c r="I88" s="38"/>
      <c r="J88" s="39"/>
    </row>
    <row r="89" ht="135">
      <c r="A89" s="29" t="s">
        <v>61</v>
      </c>
      <c r="B89" s="37"/>
      <c r="C89" s="38"/>
      <c r="D89" s="38"/>
      <c r="E89" s="43" t="s">
        <v>616</v>
      </c>
      <c r="F89" s="38"/>
      <c r="G89" s="38"/>
      <c r="H89" s="38"/>
      <c r="I89" s="38"/>
      <c r="J89" s="39"/>
    </row>
    <row r="90" ht="345">
      <c r="A90" s="29" t="s">
        <v>36</v>
      </c>
      <c r="B90" s="37"/>
      <c r="C90" s="38"/>
      <c r="D90" s="38"/>
      <c r="E90" s="31" t="s">
        <v>109</v>
      </c>
      <c r="F90" s="38"/>
      <c r="G90" s="38"/>
      <c r="H90" s="38"/>
      <c r="I90" s="38"/>
      <c r="J90" s="39"/>
    </row>
    <row r="91">
      <c r="A91" s="29" t="s">
        <v>29</v>
      </c>
      <c r="B91" s="29">
        <v>22</v>
      </c>
      <c r="C91" s="30" t="s">
        <v>312</v>
      </c>
      <c r="D91" s="29" t="s">
        <v>31</v>
      </c>
      <c r="E91" s="31" t="s">
        <v>313</v>
      </c>
      <c r="F91" s="32" t="s">
        <v>76</v>
      </c>
      <c r="G91" s="33">
        <v>170.09100000000001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44" t="s">
        <v>31</v>
      </c>
      <c r="F92" s="38"/>
      <c r="G92" s="38"/>
      <c r="H92" s="38"/>
      <c r="I92" s="38"/>
      <c r="J92" s="39"/>
    </row>
    <row r="93" ht="409.5">
      <c r="A93" s="29" t="s">
        <v>61</v>
      </c>
      <c r="B93" s="37"/>
      <c r="C93" s="38"/>
      <c r="D93" s="38"/>
      <c r="E93" s="43" t="s">
        <v>617</v>
      </c>
      <c r="F93" s="38"/>
      <c r="G93" s="38"/>
      <c r="H93" s="38"/>
      <c r="I93" s="38"/>
      <c r="J93" s="39"/>
    </row>
    <row r="94" ht="330">
      <c r="A94" s="29" t="s">
        <v>36</v>
      </c>
      <c r="B94" s="37"/>
      <c r="C94" s="38"/>
      <c r="D94" s="38"/>
      <c r="E94" s="31" t="s">
        <v>316</v>
      </c>
      <c r="F94" s="38"/>
      <c r="G94" s="38"/>
      <c r="H94" s="38"/>
      <c r="I94" s="38"/>
      <c r="J94" s="39"/>
    </row>
    <row r="95">
      <c r="A95" s="29" t="s">
        <v>29</v>
      </c>
      <c r="B95" s="29">
        <v>23</v>
      </c>
      <c r="C95" s="30" t="s">
        <v>317</v>
      </c>
      <c r="D95" s="29" t="s">
        <v>31</v>
      </c>
      <c r="E95" s="31" t="s">
        <v>318</v>
      </c>
      <c r="F95" s="32" t="s">
        <v>76</v>
      </c>
      <c r="G95" s="33">
        <v>17.074999999999999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44" t="s">
        <v>31</v>
      </c>
      <c r="F96" s="38"/>
      <c r="G96" s="38"/>
      <c r="H96" s="38"/>
      <c r="I96" s="38"/>
      <c r="J96" s="39"/>
    </row>
    <row r="97" ht="409.5">
      <c r="A97" s="29" t="s">
        <v>61</v>
      </c>
      <c r="B97" s="37"/>
      <c r="C97" s="38"/>
      <c r="D97" s="38"/>
      <c r="E97" s="43" t="s">
        <v>618</v>
      </c>
      <c r="F97" s="38"/>
      <c r="G97" s="38"/>
      <c r="H97" s="38"/>
      <c r="I97" s="38"/>
      <c r="J97" s="39"/>
    </row>
    <row r="98" ht="409.5">
      <c r="A98" s="29" t="s">
        <v>36</v>
      </c>
      <c r="B98" s="37"/>
      <c r="C98" s="38"/>
      <c r="D98" s="38"/>
      <c r="E98" s="31" t="s">
        <v>320</v>
      </c>
      <c r="F98" s="38"/>
      <c r="G98" s="38"/>
      <c r="H98" s="38"/>
      <c r="I98" s="38"/>
      <c r="J98" s="39"/>
    </row>
    <row r="99">
      <c r="A99" s="29" t="s">
        <v>29</v>
      </c>
      <c r="B99" s="29">
        <v>24</v>
      </c>
      <c r="C99" s="30" t="s">
        <v>110</v>
      </c>
      <c r="D99" s="29" t="s">
        <v>31</v>
      </c>
      <c r="E99" s="31" t="s">
        <v>112</v>
      </c>
      <c r="F99" s="32" t="s">
        <v>95</v>
      </c>
      <c r="G99" s="33">
        <v>1225.5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44" t="s">
        <v>31</v>
      </c>
      <c r="F100" s="38"/>
      <c r="G100" s="38"/>
      <c r="H100" s="38"/>
      <c r="I100" s="38"/>
      <c r="J100" s="39"/>
    </row>
    <row r="101" ht="270">
      <c r="A101" s="29" t="s">
        <v>61</v>
      </c>
      <c r="B101" s="37"/>
      <c r="C101" s="38"/>
      <c r="D101" s="38"/>
      <c r="E101" s="43" t="s">
        <v>619</v>
      </c>
      <c r="F101" s="38"/>
      <c r="G101" s="38"/>
      <c r="H101" s="38"/>
      <c r="I101" s="38"/>
      <c r="J101" s="39"/>
    </row>
    <row r="102" ht="75">
      <c r="A102" s="29" t="s">
        <v>36</v>
      </c>
      <c r="B102" s="37"/>
      <c r="C102" s="38"/>
      <c r="D102" s="38"/>
      <c r="E102" s="31" t="s">
        <v>114</v>
      </c>
      <c r="F102" s="38"/>
      <c r="G102" s="38"/>
      <c r="H102" s="38"/>
      <c r="I102" s="38"/>
      <c r="J102" s="39"/>
    </row>
    <row r="103">
      <c r="A103" s="29" t="s">
        <v>29</v>
      </c>
      <c r="B103" s="29">
        <v>25</v>
      </c>
      <c r="C103" s="30" t="s">
        <v>620</v>
      </c>
      <c r="D103" s="29" t="s">
        <v>31</v>
      </c>
      <c r="E103" s="31" t="s">
        <v>621</v>
      </c>
      <c r="F103" s="32" t="s">
        <v>95</v>
      </c>
      <c r="G103" s="33">
        <v>435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44" t="s">
        <v>31</v>
      </c>
      <c r="F104" s="38"/>
      <c r="G104" s="38"/>
      <c r="H104" s="38"/>
      <c r="I104" s="38"/>
      <c r="J104" s="39"/>
    </row>
    <row r="105" ht="150">
      <c r="A105" s="29" t="s">
        <v>61</v>
      </c>
      <c r="B105" s="37"/>
      <c r="C105" s="38"/>
      <c r="D105" s="38"/>
      <c r="E105" s="43" t="s">
        <v>622</v>
      </c>
      <c r="F105" s="38"/>
      <c r="G105" s="38"/>
      <c r="H105" s="38"/>
      <c r="I105" s="38"/>
      <c r="J105" s="39"/>
    </row>
    <row r="106" ht="75">
      <c r="A106" s="29" t="s">
        <v>36</v>
      </c>
      <c r="B106" s="37"/>
      <c r="C106" s="38"/>
      <c r="D106" s="38"/>
      <c r="E106" s="31" t="s">
        <v>623</v>
      </c>
      <c r="F106" s="38"/>
      <c r="G106" s="38"/>
      <c r="H106" s="38"/>
      <c r="I106" s="38"/>
      <c r="J106" s="39"/>
    </row>
    <row r="107">
      <c r="A107" s="29" t="s">
        <v>29</v>
      </c>
      <c r="B107" s="29">
        <v>26</v>
      </c>
      <c r="C107" s="30" t="s">
        <v>115</v>
      </c>
      <c r="D107" s="29" t="s">
        <v>31</v>
      </c>
      <c r="E107" s="31" t="s">
        <v>116</v>
      </c>
      <c r="F107" s="32" t="s">
        <v>95</v>
      </c>
      <c r="G107" s="33">
        <v>435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44" t="s">
        <v>31</v>
      </c>
      <c r="F108" s="38"/>
      <c r="G108" s="38"/>
      <c r="H108" s="38"/>
      <c r="I108" s="38"/>
      <c r="J108" s="39"/>
    </row>
    <row r="109" ht="150">
      <c r="A109" s="29" t="s">
        <v>61</v>
      </c>
      <c r="B109" s="37"/>
      <c r="C109" s="38"/>
      <c r="D109" s="38"/>
      <c r="E109" s="43" t="s">
        <v>624</v>
      </c>
      <c r="F109" s="38"/>
      <c r="G109" s="38"/>
      <c r="H109" s="38"/>
      <c r="I109" s="38"/>
      <c r="J109" s="39"/>
    </row>
    <row r="110" ht="75">
      <c r="A110" s="29" t="s">
        <v>36</v>
      </c>
      <c r="B110" s="37"/>
      <c r="C110" s="38"/>
      <c r="D110" s="38"/>
      <c r="E110" s="31" t="s">
        <v>118</v>
      </c>
      <c r="F110" s="38"/>
      <c r="G110" s="38"/>
      <c r="H110" s="38"/>
      <c r="I110" s="38"/>
      <c r="J110" s="39"/>
    </row>
    <row r="111">
      <c r="A111" s="23" t="s">
        <v>26</v>
      </c>
      <c r="B111" s="24"/>
      <c r="C111" s="25" t="s">
        <v>137</v>
      </c>
      <c r="D111" s="26"/>
      <c r="E111" s="23" t="s">
        <v>138</v>
      </c>
      <c r="F111" s="26"/>
      <c r="G111" s="26"/>
      <c r="H111" s="26"/>
      <c r="I111" s="27">
        <f>SUMIFS(I112:I115,A112:A115,"P")</f>
        <v>0</v>
      </c>
      <c r="J111" s="28"/>
    </row>
    <row r="112">
      <c r="A112" s="29" t="s">
        <v>29</v>
      </c>
      <c r="B112" s="29">
        <v>27</v>
      </c>
      <c r="C112" s="30" t="s">
        <v>147</v>
      </c>
      <c r="D112" s="29" t="s">
        <v>31</v>
      </c>
      <c r="E112" s="31" t="s">
        <v>148</v>
      </c>
      <c r="F112" s="32" t="s">
        <v>95</v>
      </c>
      <c r="G112" s="33">
        <v>583.5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44" t="s">
        <v>31</v>
      </c>
      <c r="F113" s="38"/>
      <c r="G113" s="38"/>
      <c r="H113" s="38"/>
      <c r="I113" s="38"/>
      <c r="J113" s="39"/>
    </row>
    <row r="114" ht="195">
      <c r="A114" s="29" t="s">
        <v>61</v>
      </c>
      <c r="B114" s="37"/>
      <c r="C114" s="38"/>
      <c r="D114" s="38"/>
      <c r="E114" s="43" t="s">
        <v>625</v>
      </c>
      <c r="F114" s="38"/>
      <c r="G114" s="38"/>
      <c r="H114" s="38"/>
      <c r="I114" s="38"/>
      <c r="J114" s="39"/>
    </row>
    <row r="115" ht="150">
      <c r="A115" s="29" t="s">
        <v>36</v>
      </c>
      <c r="B115" s="37"/>
      <c r="C115" s="38"/>
      <c r="D115" s="38"/>
      <c r="E115" s="31" t="s">
        <v>150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399</v>
      </c>
      <c r="D116" s="26"/>
      <c r="E116" s="23" t="s">
        <v>400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29</v>
      </c>
      <c r="B117" s="29">
        <v>28</v>
      </c>
      <c r="C117" s="30" t="s">
        <v>626</v>
      </c>
      <c r="D117" s="29" t="s">
        <v>31</v>
      </c>
      <c r="E117" s="31" t="s">
        <v>627</v>
      </c>
      <c r="F117" s="32" t="s">
        <v>76</v>
      </c>
      <c r="G117" s="33">
        <v>56.737000000000002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44" t="s">
        <v>31</v>
      </c>
      <c r="F118" s="38"/>
      <c r="G118" s="38"/>
      <c r="H118" s="38"/>
      <c r="I118" s="38"/>
      <c r="J118" s="39"/>
    </row>
    <row r="119" ht="195">
      <c r="A119" s="29" t="s">
        <v>61</v>
      </c>
      <c r="B119" s="37"/>
      <c r="C119" s="38"/>
      <c r="D119" s="38"/>
      <c r="E119" s="43" t="s">
        <v>628</v>
      </c>
      <c r="F119" s="38"/>
      <c r="G119" s="38"/>
      <c r="H119" s="38"/>
      <c r="I119" s="38"/>
      <c r="J119" s="39"/>
    </row>
    <row r="120" ht="409.5">
      <c r="A120" s="29" t="s">
        <v>36</v>
      </c>
      <c r="B120" s="37"/>
      <c r="C120" s="38"/>
      <c r="D120" s="38"/>
      <c r="E120" s="31" t="s">
        <v>154</v>
      </c>
      <c r="F120" s="38"/>
      <c r="G120" s="38"/>
      <c r="H120" s="38"/>
      <c r="I120" s="38"/>
      <c r="J120" s="39"/>
    </row>
    <row r="121">
      <c r="A121" s="29" t="s">
        <v>29</v>
      </c>
      <c r="B121" s="29">
        <v>29</v>
      </c>
      <c r="C121" s="30" t="s">
        <v>629</v>
      </c>
      <c r="D121" s="29" t="s">
        <v>31</v>
      </c>
      <c r="E121" s="31" t="s">
        <v>630</v>
      </c>
      <c r="F121" s="32" t="s">
        <v>95</v>
      </c>
      <c r="G121" s="33">
        <v>20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44" t="s">
        <v>31</v>
      </c>
      <c r="F122" s="38"/>
      <c r="G122" s="38"/>
      <c r="H122" s="38"/>
      <c r="I122" s="38"/>
      <c r="J122" s="39"/>
    </row>
    <row r="123" ht="90">
      <c r="A123" s="29" t="s">
        <v>61</v>
      </c>
      <c r="B123" s="37"/>
      <c r="C123" s="38"/>
      <c r="D123" s="38"/>
      <c r="E123" s="43" t="s">
        <v>631</v>
      </c>
      <c r="F123" s="38"/>
      <c r="G123" s="38"/>
      <c r="H123" s="38"/>
      <c r="I123" s="38"/>
      <c r="J123" s="39"/>
    </row>
    <row r="124" ht="150">
      <c r="A124" s="29" t="s">
        <v>36</v>
      </c>
      <c r="B124" s="37"/>
      <c r="C124" s="38"/>
      <c r="D124" s="38"/>
      <c r="E124" s="31" t="s">
        <v>632</v>
      </c>
      <c r="F124" s="38"/>
      <c r="G124" s="38"/>
      <c r="H124" s="38"/>
      <c r="I124" s="38"/>
      <c r="J124" s="39"/>
    </row>
    <row r="125">
      <c r="A125" s="23" t="s">
        <v>26</v>
      </c>
      <c r="B125" s="24"/>
      <c r="C125" s="25" t="s">
        <v>162</v>
      </c>
      <c r="D125" s="26"/>
      <c r="E125" s="23" t="s">
        <v>55</v>
      </c>
      <c r="F125" s="26"/>
      <c r="G125" s="26"/>
      <c r="H125" s="26"/>
      <c r="I125" s="27">
        <f>SUMIFS(I126:I205,A126:A205,"P")</f>
        <v>0</v>
      </c>
      <c r="J125" s="28"/>
    </row>
    <row r="126">
      <c r="A126" s="29" t="s">
        <v>29</v>
      </c>
      <c r="B126" s="29">
        <v>30</v>
      </c>
      <c r="C126" s="30" t="s">
        <v>163</v>
      </c>
      <c r="D126" s="29" t="s">
        <v>31</v>
      </c>
      <c r="E126" s="31" t="s">
        <v>164</v>
      </c>
      <c r="F126" s="32" t="s">
        <v>76</v>
      </c>
      <c r="G126" s="33">
        <v>57.719999999999999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4" t="s">
        <v>31</v>
      </c>
      <c r="F127" s="38"/>
      <c r="G127" s="38"/>
      <c r="H127" s="38"/>
      <c r="I127" s="38"/>
      <c r="J127" s="39"/>
    </row>
    <row r="128" ht="240">
      <c r="A128" s="29" t="s">
        <v>61</v>
      </c>
      <c r="B128" s="37"/>
      <c r="C128" s="38"/>
      <c r="D128" s="38"/>
      <c r="E128" s="43" t="s">
        <v>633</v>
      </c>
      <c r="F128" s="38"/>
      <c r="G128" s="38"/>
      <c r="H128" s="38"/>
      <c r="I128" s="38"/>
      <c r="J128" s="39"/>
    </row>
    <row r="129" ht="165">
      <c r="A129" s="29" t="s">
        <v>36</v>
      </c>
      <c r="B129" s="37"/>
      <c r="C129" s="38"/>
      <c r="D129" s="38"/>
      <c r="E129" s="31" t="s">
        <v>166</v>
      </c>
      <c r="F129" s="38"/>
      <c r="G129" s="38"/>
      <c r="H129" s="38"/>
      <c r="I129" s="38"/>
      <c r="J129" s="39"/>
    </row>
    <row r="130">
      <c r="A130" s="29" t="s">
        <v>29</v>
      </c>
      <c r="B130" s="29">
        <v>31</v>
      </c>
      <c r="C130" s="30" t="s">
        <v>171</v>
      </c>
      <c r="D130" s="29" t="s">
        <v>64</v>
      </c>
      <c r="E130" s="31" t="s">
        <v>172</v>
      </c>
      <c r="F130" s="32" t="s">
        <v>95</v>
      </c>
      <c r="G130" s="33">
        <v>827.78999999999996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4" t="s">
        <v>31</v>
      </c>
      <c r="F131" s="38"/>
      <c r="G131" s="38"/>
      <c r="H131" s="38"/>
      <c r="I131" s="38"/>
      <c r="J131" s="39"/>
    </row>
    <row r="132" ht="409.5">
      <c r="A132" s="29" t="s">
        <v>61</v>
      </c>
      <c r="B132" s="37"/>
      <c r="C132" s="38"/>
      <c r="D132" s="38"/>
      <c r="E132" s="43" t="s">
        <v>634</v>
      </c>
      <c r="F132" s="38"/>
      <c r="G132" s="38"/>
      <c r="H132" s="38"/>
      <c r="I132" s="38"/>
      <c r="J132" s="39"/>
    </row>
    <row r="133" ht="90">
      <c r="A133" s="29" t="s">
        <v>36</v>
      </c>
      <c r="B133" s="37"/>
      <c r="C133" s="38"/>
      <c r="D133" s="38"/>
      <c r="E133" s="31" t="s">
        <v>170</v>
      </c>
      <c r="F133" s="38"/>
      <c r="G133" s="38"/>
      <c r="H133" s="38"/>
      <c r="I133" s="38"/>
      <c r="J133" s="39"/>
    </row>
    <row r="134">
      <c r="A134" s="29" t="s">
        <v>29</v>
      </c>
      <c r="B134" s="29">
        <v>32</v>
      </c>
      <c r="C134" s="30" t="s">
        <v>171</v>
      </c>
      <c r="D134" s="29" t="s">
        <v>86</v>
      </c>
      <c r="E134" s="31" t="s">
        <v>172</v>
      </c>
      <c r="F134" s="32" t="s">
        <v>95</v>
      </c>
      <c r="G134" s="33">
        <v>103.5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34</v>
      </c>
      <c r="B135" s="37"/>
      <c r="C135" s="38"/>
      <c r="D135" s="38"/>
      <c r="E135" s="44" t="s">
        <v>31</v>
      </c>
      <c r="F135" s="38"/>
      <c r="G135" s="38"/>
      <c r="H135" s="38"/>
      <c r="I135" s="38"/>
      <c r="J135" s="39"/>
    </row>
    <row r="136" ht="90">
      <c r="A136" s="29" t="s">
        <v>61</v>
      </c>
      <c r="B136" s="37"/>
      <c r="C136" s="38"/>
      <c r="D136" s="38"/>
      <c r="E136" s="43" t="s">
        <v>635</v>
      </c>
      <c r="F136" s="38"/>
      <c r="G136" s="38"/>
      <c r="H136" s="38"/>
      <c r="I136" s="38"/>
      <c r="J136" s="39"/>
    </row>
    <row r="137" ht="90">
      <c r="A137" s="29" t="s">
        <v>36</v>
      </c>
      <c r="B137" s="37"/>
      <c r="C137" s="38"/>
      <c r="D137" s="38"/>
      <c r="E137" s="31" t="s">
        <v>170</v>
      </c>
      <c r="F137" s="38"/>
      <c r="G137" s="38"/>
      <c r="H137" s="38"/>
      <c r="I137" s="38"/>
      <c r="J137" s="39"/>
    </row>
    <row r="138">
      <c r="A138" s="29" t="s">
        <v>29</v>
      </c>
      <c r="B138" s="29">
        <v>33</v>
      </c>
      <c r="C138" s="30" t="s">
        <v>176</v>
      </c>
      <c r="D138" s="29" t="s">
        <v>31</v>
      </c>
      <c r="E138" s="31" t="s">
        <v>177</v>
      </c>
      <c r="F138" s="32" t="s">
        <v>95</v>
      </c>
      <c r="G138" s="33">
        <v>814.47799999999995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4" t="s">
        <v>31</v>
      </c>
      <c r="F139" s="38"/>
      <c r="G139" s="38"/>
      <c r="H139" s="38"/>
      <c r="I139" s="38"/>
      <c r="J139" s="39"/>
    </row>
    <row r="140" ht="409.5">
      <c r="A140" s="29" t="s">
        <v>61</v>
      </c>
      <c r="B140" s="37"/>
      <c r="C140" s="38"/>
      <c r="D140" s="38"/>
      <c r="E140" s="43" t="s">
        <v>636</v>
      </c>
      <c r="F140" s="38"/>
      <c r="G140" s="38"/>
      <c r="H140" s="38"/>
      <c r="I140" s="38"/>
      <c r="J140" s="39"/>
    </row>
    <row r="141" ht="90">
      <c r="A141" s="29" t="s">
        <v>36</v>
      </c>
      <c r="B141" s="37"/>
      <c r="C141" s="38"/>
      <c r="D141" s="38"/>
      <c r="E141" s="31" t="s">
        <v>170</v>
      </c>
      <c r="F141" s="38"/>
      <c r="G141" s="38"/>
      <c r="H141" s="38"/>
      <c r="I141" s="38"/>
      <c r="J141" s="39"/>
    </row>
    <row r="142">
      <c r="A142" s="29" t="s">
        <v>29</v>
      </c>
      <c r="B142" s="29">
        <v>34</v>
      </c>
      <c r="C142" s="30" t="s">
        <v>188</v>
      </c>
      <c r="D142" s="29" t="s">
        <v>31</v>
      </c>
      <c r="E142" s="31" t="s">
        <v>189</v>
      </c>
      <c r="F142" s="32" t="s">
        <v>76</v>
      </c>
      <c r="G142" s="33">
        <v>35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44" t="s">
        <v>31</v>
      </c>
      <c r="F143" s="38"/>
      <c r="G143" s="38"/>
      <c r="H143" s="38"/>
      <c r="I143" s="38"/>
      <c r="J143" s="39"/>
    </row>
    <row r="144" ht="90">
      <c r="A144" s="29" t="s">
        <v>61</v>
      </c>
      <c r="B144" s="37"/>
      <c r="C144" s="38"/>
      <c r="D144" s="38"/>
      <c r="E144" s="43" t="s">
        <v>637</v>
      </c>
      <c r="F144" s="38"/>
      <c r="G144" s="38"/>
      <c r="H144" s="38"/>
      <c r="I144" s="38"/>
      <c r="J144" s="39"/>
    </row>
    <row r="145" ht="120">
      <c r="A145" s="29" t="s">
        <v>36</v>
      </c>
      <c r="B145" s="37"/>
      <c r="C145" s="38"/>
      <c r="D145" s="38"/>
      <c r="E145" s="31" t="s">
        <v>191</v>
      </c>
      <c r="F145" s="38"/>
      <c r="G145" s="38"/>
      <c r="H145" s="38"/>
      <c r="I145" s="38"/>
      <c r="J145" s="39"/>
    </row>
    <row r="146">
      <c r="A146" s="29" t="s">
        <v>29</v>
      </c>
      <c r="B146" s="29">
        <v>35</v>
      </c>
      <c r="C146" s="30" t="s">
        <v>192</v>
      </c>
      <c r="D146" s="29" t="s">
        <v>31</v>
      </c>
      <c r="E146" s="31" t="s">
        <v>193</v>
      </c>
      <c r="F146" s="32" t="s">
        <v>95</v>
      </c>
      <c r="G146" s="33">
        <v>973.06299999999999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4" t="s">
        <v>31</v>
      </c>
      <c r="F147" s="38"/>
      <c r="G147" s="38"/>
      <c r="H147" s="38"/>
      <c r="I147" s="38"/>
      <c r="J147" s="39"/>
    </row>
    <row r="148" ht="409.5">
      <c r="A148" s="29" t="s">
        <v>61</v>
      </c>
      <c r="B148" s="37"/>
      <c r="C148" s="38"/>
      <c r="D148" s="38"/>
      <c r="E148" s="43" t="s">
        <v>638</v>
      </c>
      <c r="F148" s="38"/>
      <c r="G148" s="38"/>
      <c r="H148" s="38"/>
      <c r="I148" s="38"/>
      <c r="J148" s="39"/>
    </row>
    <row r="149" ht="120">
      <c r="A149" s="29" t="s">
        <v>36</v>
      </c>
      <c r="B149" s="37"/>
      <c r="C149" s="38"/>
      <c r="D149" s="38"/>
      <c r="E149" s="31" t="s">
        <v>195</v>
      </c>
      <c r="F149" s="38"/>
      <c r="G149" s="38"/>
      <c r="H149" s="38"/>
      <c r="I149" s="38"/>
      <c r="J149" s="39"/>
    </row>
    <row r="150">
      <c r="A150" s="29" t="s">
        <v>29</v>
      </c>
      <c r="B150" s="29">
        <v>36</v>
      </c>
      <c r="C150" s="30" t="s">
        <v>199</v>
      </c>
      <c r="D150" s="29" t="s">
        <v>64</v>
      </c>
      <c r="E150" s="31" t="s">
        <v>200</v>
      </c>
      <c r="F150" s="32" t="s">
        <v>95</v>
      </c>
      <c r="G150" s="33">
        <v>13598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201</v>
      </c>
      <c r="F151" s="38"/>
      <c r="G151" s="38"/>
      <c r="H151" s="38"/>
      <c r="I151" s="38"/>
      <c r="J151" s="39"/>
    </row>
    <row r="152" ht="120">
      <c r="A152" s="29" t="s">
        <v>61</v>
      </c>
      <c r="B152" s="37"/>
      <c r="C152" s="38"/>
      <c r="D152" s="38"/>
      <c r="E152" s="43" t="s">
        <v>639</v>
      </c>
      <c r="F152" s="38"/>
      <c r="G152" s="38"/>
      <c r="H152" s="38"/>
      <c r="I152" s="38"/>
      <c r="J152" s="39"/>
    </row>
    <row r="153" ht="120">
      <c r="A153" s="29" t="s">
        <v>36</v>
      </c>
      <c r="B153" s="37"/>
      <c r="C153" s="38"/>
      <c r="D153" s="38"/>
      <c r="E153" s="31" t="s">
        <v>195</v>
      </c>
      <c r="F153" s="38"/>
      <c r="G153" s="38"/>
      <c r="H153" s="38"/>
      <c r="I153" s="38"/>
      <c r="J153" s="39"/>
    </row>
    <row r="154">
      <c r="A154" s="29" t="s">
        <v>29</v>
      </c>
      <c r="B154" s="29">
        <v>37</v>
      </c>
      <c r="C154" s="30" t="s">
        <v>199</v>
      </c>
      <c r="D154" s="29" t="s">
        <v>86</v>
      </c>
      <c r="E154" s="31" t="s">
        <v>200</v>
      </c>
      <c r="F154" s="32" t="s">
        <v>95</v>
      </c>
      <c r="G154" s="33">
        <v>13648.4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31" t="s">
        <v>244</v>
      </c>
      <c r="F155" s="38"/>
      <c r="G155" s="38"/>
      <c r="H155" s="38"/>
      <c r="I155" s="38"/>
      <c r="J155" s="39"/>
    </row>
    <row r="156" ht="150">
      <c r="A156" s="29" t="s">
        <v>61</v>
      </c>
      <c r="B156" s="37"/>
      <c r="C156" s="38"/>
      <c r="D156" s="38"/>
      <c r="E156" s="43" t="s">
        <v>640</v>
      </c>
      <c r="F156" s="38"/>
      <c r="G156" s="38"/>
      <c r="H156" s="38"/>
      <c r="I156" s="38"/>
      <c r="J156" s="39"/>
    </row>
    <row r="157" ht="120">
      <c r="A157" s="29" t="s">
        <v>36</v>
      </c>
      <c r="B157" s="37"/>
      <c r="C157" s="38"/>
      <c r="D157" s="38"/>
      <c r="E157" s="31" t="s">
        <v>195</v>
      </c>
      <c r="F157" s="38"/>
      <c r="G157" s="38"/>
      <c r="H157" s="38"/>
      <c r="I157" s="38"/>
      <c r="J157" s="39"/>
    </row>
    <row r="158">
      <c r="A158" s="29" t="s">
        <v>29</v>
      </c>
      <c r="B158" s="29">
        <v>38</v>
      </c>
      <c r="C158" s="30" t="s">
        <v>203</v>
      </c>
      <c r="D158" s="29"/>
      <c r="E158" s="31" t="s">
        <v>204</v>
      </c>
      <c r="F158" s="32" t="s">
        <v>95</v>
      </c>
      <c r="G158" s="33">
        <v>13598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31" t="s">
        <v>205</v>
      </c>
      <c r="F159" s="38"/>
      <c r="G159" s="38"/>
      <c r="H159" s="38"/>
      <c r="I159" s="38"/>
      <c r="J159" s="39"/>
    </row>
    <row r="160" ht="105">
      <c r="A160" s="29" t="s">
        <v>61</v>
      </c>
      <c r="B160" s="37"/>
      <c r="C160" s="38"/>
      <c r="D160" s="38"/>
      <c r="E160" s="43" t="s">
        <v>641</v>
      </c>
      <c r="F160" s="38"/>
      <c r="G160" s="38"/>
      <c r="H160" s="38"/>
      <c r="I160" s="38"/>
      <c r="J160" s="39"/>
    </row>
    <row r="161" ht="195">
      <c r="A161" s="29" t="s">
        <v>36</v>
      </c>
      <c r="B161" s="37"/>
      <c r="C161" s="38"/>
      <c r="D161" s="38"/>
      <c r="E161" s="31" t="s">
        <v>207</v>
      </c>
      <c r="F161" s="38"/>
      <c r="G161" s="38"/>
      <c r="H161" s="38"/>
      <c r="I161" s="38"/>
      <c r="J161" s="39"/>
    </row>
    <row r="162">
      <c r="A162" s="29" t="s">
        <v>29</v>
      </c>
      <c r="B162" s="29">
        <v>40</v>
      </c>
      <c r="C162" s="30" t="s">
        <v>208</v>
      </c>
      <c r="D162" s="29" t="s">
        <v>31</v>
      </c>
      <c r="E162" s="31" t="s">
        <v>209</v>
      </c>
      <c r="F162" s="32" t="s">
        <v>95</v>
      </c>
      <c r="G162" s="33">
        <v>13648.4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4" t="s">
        <v>31</v>
      </c>
      <c r="F163" s="38"/>
      <c r="G163" s="38"/>
      <c r="H163" s="38"/>
      <c r="I163" s="38"/>
      <c r="J163" s="39"/>
    </row>
    <row r="164" ht="165">
      <c r="A164" s="29" t="s">
        <v>61</v>
      </c>
      <c r="B164" s="37"/>
      <c r="C164" s="38"/>
      <c r="D164" s="38"/>
      <c r="E164" s="43" t="s">
        <v>642</v>
      </c>
      <c r="F164" s="38"/>
      <c r="G164" s="38"/>
      <c r="H164" s="38"/>
      <c r="I164" s="38"/>
      <c r="J164" s="39"/>
    </row>
    <row r="165" ht="195">
      <c r="A165" s="29" t="s">
        <v>36</v>
      </c>
      <c r="B165" s="37"/>
      <c r="C165" s="38"/>
      <c r="D165" s="38"/>
      <c r="E165" s="31" t="s">
        <v>207</v>
      </c>
      <c r="F165" s="38"/>
      <c r="G165" s="38"/>
      <c r="H165" s="38"/>
      <c r="I165" s="38"/>
      <c r="J165" s="39"/>
    </row>
    <row r="166">
      <c r="A166" s="29" t="s">
        <v>29</v>
      </c>
      <c r="B166" s="29">
        <v>41</v>
      </c>
      <c r="C166" s="30" t="s">
        <v>214</v>
      </c>
      <c r="D166" s="29" t="s">
        <v>31</v>
      </c>
      <c r="E166" s="31" t="s">
        <v>215</v>
      </c>
      <c r="F166" s="32" t="s">
        <v>76</v>
      </c>
      <c r="G166" s="33">
        <v>271.12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34</v>
      </c>
      <c r="B167" s="37"/>
      <c r="C167" s="38"/>
      <c r="D167" s="38"/>
      <c r="E167" s="31" t="s">
        <v>643</v>
      </c>
      <c r="F167" s="38"/>
      <c r="G167" s="38"/>
      <c r="H167" s="38"/>
      <c r="I167" s="38"/>
      <c r="J167" s="39"/>
    </row>
    <row r="168" ht="45">
      <c r="A168" s="29" t="s">
        <v>61</v>
      </c>
      <c r="B168" s="37"/>
      <c r="C168" s="38"/>
      <c r="D168" s="38"/>
      <c r="E168" s="43" t="s">
        <v>644</v>
      </c>
      <c r="F168" s="38"/>
      <c r="G168" s="38"/>
      <c r="H168" s="38"/>
      <c r="I168" s="38"/>
      <c r="J168" s="39"/>
    </row>
    <row r="169" ht="195">
      <c r="A169" s="29" t="s">
        <v>36</v>
      </c>
      <c r="B169" s="37"/>
      <c r="C169" s="38"/>
      <c r="D169" s="38"/>
      <c r="E169" s="31" t="s">
        <v>207</v>
      </c>
      <c r="F169" s="38"/>
      <c r="G169" s="38"/>
      <c r="H169" s="38"/>
      <c r="I169" s="38"/>
      <c r="J169" s="39"/>
    </row>
    <row r="170">
      <c r="A170" s="29" t="s">
        <v>29</v>
      </c>
      <c r="B170" s="29">
        <v>42</v>
      </c>
      <c r="C170" s="30" t="s">
        <v>218</v>
      </c>
      <c r="D170" s="29" t="s">
        <v>31</v>
      </c>
      <c r="E170" s="31" t="s">
        <v>219</v>
      </c>
      <c r="F170" s="32" t="s">
        <v>95</v>
      </c>
      <c r="G170" s="33">
        <v>954.88300000000004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34</v>
      </c>
      <c r="B171" s="37"/>
      <c r="C171" s="38"/>
      <c r="D171" s="38"/>
      <c r="E171" s="44" t="s">
        <v>31</v>
      </c>
      <c r="F171" s="38"/>
      <c r="G171" s="38"/>
      <c r="H171" s="38"/>
      <c r="I171" s="38"/>
      <c r="J171" s="39"/>
    </row>
    <row r="172" ht="409.5">
      <c r="A172" s="29" t="s">
        <v>61</v>
      </c>
      <c r="B172" s="37"/>
      <c r="C172" s="38"/>
      <c r="D172" s="38"/>
      <c r="E172" s="43" t="s">
        <v>645</v>
      </c>
      <c r="F172" s="38"/>
      <c r="G172" s="38"/>
      <c r="H172" s="38"/>
      <c r="I172" s="38"/>
      <c r="J172" s="39"/>
    </row>
    <row r="173" ht="195">
      <c r="A173" s="29" t="s">
        <v>36</v>
      </c>
      <c r="B173" s="37"/>
      <c r="C173" s="38"/>
      <c r="D173" s="38"/>
      <c r="E173" s="31" t="s">
        <v>207</v>
      </c>
      <c r="F173" s="38"/>
      <c r="G173" s="38"/>
      <c r="H173" s="38"/>
      <c r="I173" s="38"/>
      <c r="J173" s="39"/>
    </row>
    <row r="174" ht="30">
      <c r="A174" s="29" t="s">
        <v>29</v>
      </c>
      <c r="B174" s="29">
        <v>43</v>
      </c>
      <c r="C174" s="30" t="s">
        <v>221</v>
      </c>
      <c r="D174" s="29" t="s">
        <v>31</v>
      </c>
      <c r="E174" s="31" t="s">
        <v>222</v>
      </c>
      <c r="F174" s="32" t="s">
        <v>95</v>
      </c>
      <c r="G174" s="33">
        <v>241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>
      <c r="A175" s="29" t="s">
        <v>34</v>
      </c>
      <c r="B175" s="37"/>
      <c r="C175" s="38"/>
      <c r="D175" s="38"/>
      <c r="E175" s="44" t="s">
        <v>31</v>
      </c>
      <c r="F175" s="38"/>
      <c r="G175" s="38"/>
      <c r="H175" s="38"/>
      <c r="I175" s="38"/>
      <c r="J175" s="39"/>
    </row>
    <row r="176" ht="150">
      <c r="A176" s="29" t="s">
        <v>61</v>
      </c>
      <c r="B176" s="37"/>
      <c r="C176" s="38"/>
      <c r="D176" s="38"/>
      <c r="E176" s="43" t="s">
        <v>646</v>
      </c>
      <c r="F176" s="38"/>
      <c r="G176" s="38"/>
      <c r="H176" s="38"/>
      <c r="I176" s="38"/>
      <c r="J176" s="39"/>
    </row>
    <row r="177" ht="195">
      <c r="A177" s="29" t="s">
        <v>36</v>
      </c>
      <c r="B177" s="37"/>
      <c r="C177" s="38"/>
      <c r="D177" s="38"/>
      <c r="E177" s="31" t="s">
        <v>207</v>
      </c>
      <c r="F177" s="38"/>
      <c r="G177" s="38"/>
      <c r="H177" s="38"/>
      <c r="I177" s="38"/>
      <c r="J177" s="39"/>
    </row>
    <row r="178">
      <c r="A178" s="29" t="s">
        <v>29</v>
      </c>
      <c r="B178" s="29">
        <v>44</v>
      </c>
      <c r="C178" s="30" t="s">
        <v>225</v>
      </c>
      <c r="D178" s="29" t="s">
        <v>226</v>
      </c>
      <c r="E178" s="31" t="s">
        <v>227</v>
      </c>
      <c r="F178" s="32" t="s">
        <v>95</v>
      </c>
      <c r="G178" s="33">
        <v>123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34</v>
      </c>
      <c r="B179" s="37"/>
      <c r="C179" s="38"/>
      <c r="D179" s="38"/>
      <c r="E179" s="31" t="s">
        <v>647</v>
      </c>
      <c r="F179" s="38"/>
      <c r="G179" s="38"/>
      <c r="H179" s="38"/>
      <c r="I179" s="38"/>
      <c r="J179" s="39"/>
    </row>
    <row r="180" ht="135">
      <c r="A180" s="29" t="s">
        <v>61</v>
      </c>
      <c r="B180" s="37"/>
      <c r="C180" s="38"/>
      <c r="D180" s="38"/>
      <c r="E180" s="43" t="s">
        <v>648</v>
      </c>
      <c r="F180" s="38"/>
      <c r="G180" s="38"/>
      <c r="H180" s="38"/>
      <c r="I180" s="38"/>
      <c r="J180" s="39"/>
    </row>
    <row r="181" ht="225">
      <c r="A181" s="29" t="s">
        <v>36</v>
      </c>
      <c r="B181" s="37"/>
      <c r="C181" s="38"/>
      <c r="D181" s="38"/>
      <c r="E181" s="31" t="s">
        <v>230</v>
      </c>
      <c r="F181" s="38"/>
      <c r="G181" s="38"/>
      <c r="H181" s="38"/>
      <c r="I181" s="38"/>
      <c r="J181" s="39"/>
    </row>
    <row r="182">
      <c r="A182" s="29" t="s">
        <v>29</v>
      </c>
      <c r="B182" s="29">
        <v>45</v>
      </c>
      <c r="C182" s="30" t="s">
        <v>231</v>
      </c>
      <c r="D182" s="29" t="s">
        <v>31</v>
      </c>
      <c r="E182" s="31" t="s">
        <v>232</v>
      </c>
      <c r="F182" s="32" t="s">
        <v>95</v>
      </c>
      <c r="G182" s="33">
        <v>318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>
      <c r="A183" s="29" t="s">
        <v>34</v>
      </c>
      <c r="B183" s="37"/>
      <c r="C183" s="38"/>
      <c r="D183" s="38"/>
      <c r="E183" s="44" t="s">
        <v>31</v>
      </c>
      <c r="F183" s="38"/>
      <c r="G183" s="38"/>
      <c r="H183" s="38"/>
      <c r="I183" s="38"/>
      <c r="J183" s="39"/>
    </row>
    <row r="184" ht="135">
      <c r="A184" s="29" t="s">
        <v>61</v>
      </c>
      <c r="B184" s="37"/>
      <c r="C184" s="38"/>
      <c r="D184" s="38"/>
      <c r="E184" s="43" t="s">
        <v>649</v>
      </c>
      <c r="F184" s="38"/>
      <c r="G184" s="38"/>
      <c r="H184" s="38"/>
      <c r="I184" s="38"/>
      <c r="J184" s="39"/>
    </row>
    <row r="185" ht="225">
      <c r="A185" s="29" t="s">
        <v>36</v>
      </c>
      <c r="B185" s="37"/>
      <c r="C185" s="38"/>
      <c r="D185" s="38"/>
      <c r="E185" s="31" t="s">
        <v>230</v>
      </c>
      <c r="F185" s="38"/>
      <c r="G185" s="38"/>
      <c r="H185" s="38"/>
      <c r="I185" s="38"/>
      <c r="J185" s="39"/>
    </row>
    <row r="186">
      <c r="A186" s="29" t="s">
        <v>29</v>
      </c>
      <c r="B186" s="29">
        <v>46</v>
      </c>
      <c r="C186" s="30" t="s">
        <v>234</v>
      </c>
      <c r="D186" s="29" t="s">
        <v>31</v>
      </c>
      <c r="E186" s="31" t="s">
        <v>235</v>
      </c>
      <c r="F186" s="32" t="s">
        <v>95</v>
      </c>
      <c r="G186" s="33">
        <v>16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>
      <c r="A187" s="29" t="s">
        <v>34</v>
      </c>
      <c r="B187" s="37"/>
      <c r="C187" s="38"/>
      <c r="D187" s="38"/>
      <c r="E187" s="44" t="s">
        <v>31</v>
      </c>
      <c r="F187" s="38"/>
      <c r="G187" s="38"/>
      <c r="H187" s="38"/>
      <c r="I187" s="38"/>
      <c r="J187" s="39"/>
    </row>
    <row r="188" ht="135">
      <c r="A188" s="29" t="s">
        <v>61</v>
      </c>
      <c r="B188" s="37"/>
      <c r="C188" s="38"/>
      <c r="D188" s="38"/>
      <c r="E188" s="43" t="s">
        <v>650</v>
      </c>
      <c r="F188" s="38"/>
      <c r="G188" s="38"/>
      <c r="H188" s="38"/>
      <c r="I188" s="38"/>
      <c r="J188" s="39"/>
    </row>
    <row r="189" ht="225">
      <c r="A189" s="29" t="s">
        <v>36</v>
      </c>
      <c r="B189" s="37"/>
      <c r="C189" s="38"/>
      <c r="D189" s="38"/>
      <c r="E189" s="31" t="s">
        <v>230</v>
      </c>
      <c r="F189" s="38"/>
      <c r="G189" s="38"/>
      <c r="H189" s="38"/>
      <c r="I189" s="38"/>
      <c r="J189" s="39"/>
    </row>
    <row r="190" ht="30">
      <c r="A190" s="29" t="s">
        <v>29</v>
      </c>
      <c r="B190" s="29">
        <v>47</v>
      </c>
      <c r="C190" s="30" t="s">
        <v>237</v>
      </c>
      <c r="D190" s="29" t="s">
        <v>31</v>
      </c>
      <c r="E190" s="31" t="s">
        <v>238</v>
      </c>
      <c r="F190" s="32" t="s">
        <v>95</v>
      </c>
      <c r="G190" s="33">
        <v>12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>
      <c r="A191" s="29" t="s">
        <v>34</v>
      </c>
      <c r="B191" s="37"/>
      <c r="C191" s="38"/>
      <c r="D191" s="38"/>
      <c r="E191" s="44" t="s">
        <v>31</v>
      </c>
      <c r="F191" s="38"/>
      <c r="G191" s="38"/>
      <c r="H191" s="38"/>
      <c r="I191" s="38"/>
      <c r="J191" s="39"/>
    </row>
    <row r="192" ht="120">
      <c r="A192" s="29" t="s">
        <v>61</v>
      </c>
      <c r="B192" s="37"/>
      <c r="C192" s="38"/>
      <c r="D192" s="38"/>
      <c r="E192" s="43" t="s">
        <v>651</v>
      </c>
      <c r="F192" s="38"/>
      <c r="G192" s="38"/>
      <c r="H192" s="38"/>
      <c r="I192" s="38"/>
      <c r="J192" s="39"/>
    </row>
    <row r="193" ht="225">
      <c r="A193" s="29" t="s">
        <v>36</v>
      </c>
      <c r="B193" s="37"/>
      <c r="C193" s="38"/>
      <c r="D193" s="38"/>
      <c r="E193" s="31" t="s">
        <v>230</v>
      </c>
      <c r="F193" s="38"/>
      <c r="G193" s="38"/>
      <c r="H193" s="38"/>
      <c r="I193" s="38"/>
      <c r="J193" s="39"/>
    </row>
    <row r="194">
      <c r="A194" s="29" t="s">
        <v>29</v>
      </c>
      <c r="B194" s="29">
        <v>48</v>
      </c>
      <c r="C194" s="30" t="s">
        <v>240</v>
      </c>
      <c r="D194" s="29" t="s">
        <v>31</v>
      </c>
      <c r="E194" s="31" t="s">
        <v>241</v>
      </c>
      <c r="F194" s="32" t="s">
        <v>100</v>
      </c>
      <c r="G194" s="33">
        <v>2066.5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34</v>
      </c>
      <c r="B195" s="37"/>
      <c r="C195" s="38"/>
      <c r="D195" s="38"/>
      <c r="E195" s="44" t="s">
        <v>31</v>
      </c>
      <c r="F195" s="38"/>
      <c r="G195" s="38"/>
      <c r="H195" s="38"/>
      <c r="I195" s="38"/>
      <c r="J195" s="39"/>
    </row>
    <row r="196" ht="409.5">
      <c r="A196" s="29" t="s">
        <v>61</v>
      </c>
      <c r="B196" s="37"/>
      <c r="C196" s="38"/>
      <c r="D196" s="38"/>
      <c r="E196" s="43" t="s">
        <v>652</v>
      </c>
      <c r="F196" s="38"/>
      <c r="G196" s="38"/>
      <c r="H196" s="38"/>
      <c r="I196" s="38"/>
      <c r="J196" s="39"/>
    </row>
    <row r="197" ht="75">
      <c r="A197" s="29" t="s">
        <v>36</v>
      </c>
      <c r="B197" s="37"/>
      <c r="C197" s="38"/>
      <c r="D197" s="38"/>
      <c r="E197" s="31" t="s">
        <v>243</v>
      </c>
      <c r="F197" s="38"/>
      <c r="G197" s="38"/>
      <c r="H197" s="38"/>
      <c r="I197" s="38"/>
      <c r="J197" s="39"/>
    </row>
    <row r="198">
      <c r="A198" s="29" t="s">
        <v>29</v>
      </c>
      <c r="B198" s="29">
        <v>83</v>
      </c>
      <c r="C198" s="30" t="s">
        <v>653</v>
      </c>
      <c r="D198" s="29" t="s">
        <v>31</v>
      </c>
      <c r="E198" s="31" t="s">
        <v>654</v>
      </c>
      <c r="F198" s="32" t="s">
        <v>95</v>
      </c>
      <c r="G198" s="33">
        <v>370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 ht="30">
      <c r="A199" s="29" t="s">
        <v>34</v>
      </c>
      <c r="B199" s="37"/>
      <c r="C199" s="38"/>
      <c r="D199" s="38"/>
      <c r="E199" s="31" t="s">
        <v>655</v>
      </c>
      <c r="F199" s="38"/>
      <c r="G199" s="38"/>
      <c r="H199" s="38"/>
      <c r="I199" s="38"/>
      <c r="J199" s="39"/>
    </row>
    <row r="200">
      <c r="A200" s="29" t="s">
        <v>61</v>
      </c>
      <c r="B200" s="37"/>
      <c r="C200" s="38"/>
      <c r="D200" s="38"/>
      <c r="E200" s="43" t="s">
        <v>656</v>
      </c>
      <c r="F200" s="38"/>
      <c r="G200" s="38"/>
      <c r="H200" s="38"/>
      <c r="I200" s="38"/>
      <c r="J200" s="39"/>
    </row>
    <row r="201" ht="90">
      <c r="A201" s="29" t="s">
        <v>36</v>
      </c>
      <c r="B201" s="37"/>
      <c r="C201" s="38"/>
      <c r="D201" s="38"/>
      <c r="E201" s="31" t="s">
        <v>170</v>
      </c>
      <c r="F201" s="38"/>
      <c r="G201" s="38"/>
      <c r="H201" s="38"/>
      <c r="I201" s="38"/>
      <c r="J201" s="39"/>
    </row>
    <row r="202">
      <c r="A202" s="29" t="s">
        <v>29</v>
      </c>
      <c r="B202" s="29">
        <v>86</v>
      </c>
      <c r="C202" s="30" t="s">
        <v>196</v>
      </c>
      <c r="D202" s="29" t="s">
        <v>31</v>
      </c>
      <c r="E202" s="31" t="s">
        <v>197</v>
      </c>
      <c r="F202" s="32" t="s">
        <v>95</v>
      </c>
      <c r="G202" s="33">
        <v>241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>
      <c r="A203" s="29" t="s">
        <v>34</v>
      </c>
      <c r="B203" s="37"/>
      <c r="C203" s="38"/>
      <c r="D203" s="38"/>
      <c r="E203" s="31" t="s">
        <v>657</v>
      </c>
      <c r="F203" s="38"/>
      <c r="G203" s="38"/>
      <c r="H203" s="38"/>
      <c r="I203" s="38"/>
      <c r="J203" s="39"/>
    </row>
    <row r="204">
      <c r="A204" s="29" t="s">
        <v>61</v>
      </c>
      <c r="B204" s="37"/>
      <c r="C204" s="38"/>
      <c r="D204" s="38"/>
      <c r="E204" s="43" t="s">
        <v>658</v>
      </c>
      <c r="F204" s="38"/>
      <c r="G204" s="38"/>
      <c r="H204" s="38"/>
      <c r="I204" s="38"/>
      <c r="J204" s="39"/>
    </row>
    <row r="205" ht="120">
      <c r="A205" s="29" t="s">
        <v>36</v>
      </c>
      <c r="B205" s="37"/>
      <c r="C205" s="38"/>
      <c r="D205" s="38"/>
      <c r="E205" s="31" t="s">
        <v>195</v>
      </c>
      <c r="F205" s="38"/>
      <c r="G205" s="38"/>
      <c r="H205" s="38"/>
      <c r="I205" s="38"/>
      <c r="J205" s="39"/>
    </row>
    <row r="206">
      <c r="A206" s="23" t="s">
        <v>26</v>
      </c>
      <c r="B206" s="24"/>
      <c r="C206" s="25" t="s">
        <v>248</v>
      </c>
      <c r="D206" s="26"/>
      <c r="E206" s="23" t="s">
        <v>249</v>
      </c>
      <c r="F206" s="26"/>
      <c r="G206" s="26"/>
      <c r="H206" s="26"/>
      <c r="I206" s="27">
        <f>SUMIFS(I207:I242,A207:A242,"P")</f>
        <v>0</v>
      </c>
      <c r="J206" s="28"/>
    </row>
    <row r="207">
      <c r="A207" s="29" t="s">
        <v>29</v>
      </c>
      <c r="B207" s="29">
        <v>49</v>
      </c>
      <c r="C207" s="30" t="s">
        <v>659</v>
      </c>
      <c r="D207" s="29" t="s">
        <v>31</v>
      </c>
      <c r="E207" s="31" t="s">
        <v>660</v>
      </c>
      <c r="F207" s="32" t="s">
        <v>100</v>
      </c>
      <c r="G207" s="33">
        <v>43.75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34</v>
      </c>
      <c r="B208" s="37"/>
      <c r="C208" s="38"/>
      <c r="D208" s="38"/>
      <c r="E208" s="44" t="s">
        <v>31</v>
      </c>
      <c r="F208" s="38"/>
      <c r="G208" s="38"/>
      <c r="H208" s="38"/>
      <c r="I208" s="38"/>
      <c r="J208" s="39"/>
    </row>
    <row r="209" ht="409.5">
      <c r="A209" s="29" t="s">
        <v>61</v>
      </c>
      <c r="B209" s="37"/>
      <c r="C209" s="38"/>
      <c r="D209" s="38"/>
      <c r="E209" s="43" t="s">
        <v>661</v>
      </c>
      <c r="F209" s="38"/>
      <c r="G209" s="38"/>
      <c r="H209" s="38"/>
      <c r="I209" s="38"/>
      <c r="J209" s="39"/>
    </row>
    <row r="210" ht="330">
      <c r="A210" s="29" t="s">
        <v>36</v>
      </c>
      <c r="B210" s="37"/>
      <c r="C210" s="38"/>
      <c r="D210" s="38"/>
      <c r="E210" s="31" t="s">
        <v>662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663</v>
      </c>
      <c r="D211" s="29" t="s">
        <v>31</v>
      </c>
      <c r="E211" s="31" t="s">
        <v>664</v>
      </c>
      <c r="F211" s="32" t="s">
        <v>71</v>
      </c>
      <c r="G211" s="33">
        <v>29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34</v>
      </c>
      <c r="B212" s="37"/>
      <c r="C212" s="38"/>
      <c r="D212" s="38"/>
      <c r="E212" s="31" t="s">
        <v>665</v>
      </c>
      <c r="F212" s="38"/>
      <c r="G212" s="38"/>
      <c r="H212" s="38"/>
      <c r="I212" s="38"/>
      <c r="J212" s="39"/>
    </row>
    <row r="213" ht="180">
      <c r="A213" s="29" t="s">
        <v>61</v>
      </c>
      <c r="B213" s="37"/>
      <c r="C213" s="38"/>
      <c r="D213" s="38"/>
      <c r="E213" s="43" t="s">
        <v>666</v>
      </c>
      <c r="F213" s="38"/>
      <c r="G213" s="38"/>
      <c r="H213" s="38"/>
      <c r="I213" s="38"/>
      <c r="J213" s="39"/>
    </row>
    <row r="214" ht="120">
      <c r="A214" s="29" t="s">
        <v>36</v>
      </c>
      <c r="B214" s="37"/>
      <c r="C214" s="38"/>
      <c r="D214" s="38"/>
      <c r="E214" s="31" t="s">
        <v>667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668</v>
      </c>
      <c r="D215" s="29" t="s">
        <v>31</v>
      </c>
      <c r="E215" s="31" t="s">
        <v>669</v>
      </c>
      <c r="F215" s="32" t="s">
        <v>71</v>
      </c>
      <c r="G215" s="33">
        <v>2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>
      <c r="A216" s="29" t="s">
        <v>34</v>
      </c>
      <c r="B216" s="37"/>
      <c r="C216" s="38"/>
      <c r="D216" s="38"/>
      <c r="E216" s="44" t="s">
        <v>31</v>
      </c>
      <c r="F216" s="38"/>
      <c r="G216" s="38"/>
      <c r="H216" s="38"/>
      <c r="I216" s="38"/>
      <c r="J216" s="39"/>
    </row>
    <row r="217" ht="75">
      <c r="A217" s="29" t="s">
        <v>61</v>
      </c>
      <c r="B217" s="37"/>
      <c r="C217" s="38"/>
      <c r="D217" s="38"/>
      <c r="E217" s="43" t="s">
        <v>670</v>
      </c>
      <c r="F217" s="38"/>
      <c r="G217" s="38"/>
      <c r="H217" s="38"/>
      <c r="I217" s="38"/>
      <c r="J217" s="39"/>
    </row>
    <row r="218" ht="60">
      <c r="A218" s="29" t="s">
        <v>36</v>
      </c>
      <c r="B218" s="37"/>
      <c r="C218" s="38"/>
      <c r="D218" s="38"/>
      <c r="E218" s="31" t="s">
        <v>671</v>
      </c>
      <c r="F218" s="38"/>
      <c r="G218" s="38"/>
      <c r="H218" s="38"/>
      <c r="I218" s="38"/>
      <c r="J218" s="39"/>
    </row>
    <row r="219">
      <c r="A219" s="29" t="s">
        <v>29</v>
      </c>
      <c r="B219" s="29">
        <v>52</v>
      </c>
      <c r="C219" s="30" t="s">
        <v>672</v>
      </c>
      <c r="D219" s="29" t="s">
        <v>31</v>
      </c>
      <c r="E219" s="31" t="s">
        <v>673</v>
      </c>
      <c r="F219" s="32" t="s">
        <v>71</v>
      </c>
      <c r="G219" s="33">
        <v>14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>
      <c r="A220" s="29" t="s">
        <v>34</v>
      </c>
      <c r="B220" s="37"/>
      <c r="C220" s="38"/>
      <c r="D220" s="38"/>
      <c r="E220" s="44" t="s">
        <v>31</v>
      </c>
      <c r="F220" s="38"/>
      <c r="G220" s="38"/>
      <c r="H220" s="38"/>
      <c r="I220" s="38"/>
      <c r="J220" s="39"/>
    </row>
    <row r="221" ht="60">
      <c r="A221" s="29" t="s">
        <v>61</v>
      </c>
      <c r="B221" s="37"/>
      <c r="C221" s="38"/>
      <c r="D221" s="38"/>
      <c r="E221" s="43" t="s">
        <v>674</v>
      </c>
      <c r="F221" s="38"/>
      <c r="G221" s="38"/>
      <c r="H221" s="38"/>
      <c r="I221" s="38"/>
      <c r="J221" s="39"/>
    </row>
    <row r="222" ht="75">
      <c r="A222" s="29" t="s">
        <v>36</v>
      </c>
      <c r="B222" s="37"/>
      <c r="C222" s="38"/>
      <c r="D222" s="38"/>
      <c r="E222" s="31" t="s">
        <v>675</v>
      </c>
      <c r="F222" s="38"/>
      <c r="G222" s="38"/>
      <c r="H222" s="38"/>
      <c r="I222" s="38"/>
      <c r="J222" s="39"/>
    </row>
    <row r="223">
      <c r="A223" s="29" t="s">
        <v>29</v>
      </c>
      <c r="B223" s="29">
        <v>53</v>
      </c>
      <c r="C223" s="30" t="s">
        <v>676</v>
      </c>
      <c r="D223" s="29" t="s">
        <v>31</v>
      </c>
      <c r="E223" s="31" t="s">
        <v>677</v>
      </c>
      <c r="F223" s="32" t="s">
        <v>71</v>
      </c>
      <c r="G223" s="33">
        <v>8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34</v>
      </c>
      <c r="B224" s="37"/>
      <c r="C224" s="38"/>
      <c r="D224" s="38"/>
      <c r="E224" s="44" t="s">
        <v>31</v>
      </c>
      <c r="F224" s="38"/>
      <c r="G224" s="38"/>
      <c r="H224" s="38"/>
      <c r="I224" s="38"/>
      <c r="J224" s="39"/>
    </row>
    <row r="225" ht="45">
      <c r="A225" s="29" t="s">
        <v>61</v>
      </c>
      <c r="B225" s="37"/>
      <c r="C225" s="38"/>
      <c r="D225" s="38"/>
      <c r="E225" s="43" t="s">
        <v>678</v>
      </c>
      <c r="F225" s="38"/>
      <c r="G225" s="38"/>
      <c r="H225" s="38"/>
      <c r="I225" s="38"/>
      <c r="J225" s="39"/>
    </row>
    <row r="226" ht="75">
      <c r="A226" s="29" t="s">
        <v>36</v>
      </c>
      <c r="B226" s="37"/>
      <c r="C226" s="38"/>
      <c r="D226" s="38"/>
      <c r="E226" s="31" t="s">
        <v>675</v>
      </c>
      <c r="F226" s="38"/>
      <c r="G226" s="38"/>
      <c r="H226" s="38"/>
      <c r="I226" s="38"/>
      <c r="J226" s="39"/>
    </row>
    <row r="227">
      <c r="A227" s="29" t="s">
        <v>29</v>
      </c>
      <c r="B227" s="29">
        <v>54</v>
      </c>
      <c r="C227" s="30" t="s">
        <v>676</v>
      </c>
      <c r="D227" s="29" t="s">
        <v>67</v>
      </c>
      <c r="E227" s="31" t="s">
        <v>679</v>
      </c>
      <c r="F227" s="32" t="s">
        <v>71</v>
      </c>
      <c r="G227" s="33">
        <v>8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34</v>
      </c>
      <c r="B228" s="37"/>
      <c r="C228" s="38"/>
      <c r="D228" s="38"/>
      <c r="E228" s="44" t="s">
        <v>31</v>
      </c>
      <c r="F228" s="38"/>
      <c r="G228" s="38"/>
      <c r="H228" s="38"/>
      <c r="I228" s="38"/>
      <c r="J228" s="39"/>
    </row>
    <row r="229" ht="45">
      <c r="A229" s="29" t="s">
        <v>61</v>
      </c>
      <c r="B229" s="37"/>
      <c r="C229" s="38"/>
      <c r="D229" s="38"/>
      <c r="E229" s="43" t="s">
        <v>680</v>
      </c>
      <c r="F229" s="38"/>
      <c r="G229" s="38"/>
      <c r="H229" s="38"/>
      <c r="I229" s="38"/>
      <c r="J229" s="39"/>
    </row>
    <row r="230" ht="75">
      <c r="A230" s="29" t="s">
        <v>36</v>
      </c>
      <c r="B230" s="37"/>
      <c r="C230" s="38"/>
      <c r="D230" s="38"/>
      <c r="E230" s="31" t="s">
        <v>675</v>
      </c>
      <c r="F230" s="38"/>
      <c r="G230" s="38"/>
      <c r="H230" s="38"/>
      <c r="I230" s="38"/>
      <c r="J230" s="39"/>
    </row>
    <row r="231">
      <c r="A231" s="29" t="s">
        <v>29</v>
      </c>
      <c r="B231" s="29">
        <v>55</v>
      </c>
      <c r="C231" s="30" t="s">
        <v>681</v>
      </c>
      <c r="D231" s="29" t="s">
        <v>31</v>
      </c>
      <c r="E231" s="31" t="s">
        <v>682</v>
      </c>
      <c r="F231" s="32" t="s">
        <v>71</v>
      </c>
      <c r="G231" s="33">
        <v>1</v>
      </c>
      <c r="H231" s="34">
        <v>0</v>
      </c>
      <c r="I231" s="35">
        <f>ROUND(G231*H231,P4)</f>
        <v>0</v>
      </c>
      <c r="J231" s="29"/>
      <c r="O231" s="36">
        <f>I231*0.21</f>
        <v>0</v>
      </c>
      <c r="P231">
        <v>3</v>
      </c>
    </row>
    <row r="232">
      <c r="A232" s="29" t="s">
        <v>34</v>
      </c>
      <c r="B232" s="37"/>
      <c r="C232" s="38"/>
      <c r="D232" s="38"/>
      <c r="E232" s="44" t="s">
        <v>31</v>
      </c>
      <c r="F232" s="38"/>
      <c r="G232" s="38"/>
      <c r="H232" s="38"/>
      <c r="I232" s="38"/>
      <c r="J232" s="39"/>
    </row>
    <row r="233" ht="60">
      <c r="A233" s="29" t="s">
        <v>61</v>
      </c>
      <c r="B233" s="37"/>
      <c r="C233" s="38"/>
      <c r="D233" s="38"/>
      <c r="E233" s="43" t="s">
        <v>683</v>
      </c>
      <c r="F233" s="38"/>
      <c r="G233" s="38"/>
      <c r="H233" s="38"/>
      <c r="I233" s="38"/>
      <c r="J233" s="39"/>
    </row>
    <row r="234" ht="105">
      <c r="A234" s="29" t="s">
        <v>36</v>
      </c>
      <c r="B234" s="37"/>
      <c r="C234" s="38"/>
      <c r="D234" s="38"/>
      <c r="E234" s="31" t="s">
        <v>684</v>
      </c>
      <c r="F234" s="38"/>
      <c r="G234" s="38"/>
      <c r="H234" s="38"/>
      <c r="I234" s="38"/>
      <c r="J234" s="39"/>
    </row>
    <row r="235">
      <c r="A235" s="29" t="s">
        <v>29</v>
      </c>
      <c r="B235" s="29">
        <v>56</v>
      </c>
      <c r="C235" s="30" t="s">
        <v>685</v>
      </c>
      <c r="D235" s="29" t="s">
        <v>31</v>
      </c>
      <c r="E235" s="31" t="s">
        <v>686</v>
      </c>
      <c r="F235" s="32" t="s">
        <v>71</v>
      </c>
      <c r="G235" s="33">
        <v>34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34</v>
      </c>
      <c r="B236" s="37"/>
      <c r="C236" s="38"/>
      <c r="D236" s="38"/>
      <c r="E236" s="44" t="s">
        <v>31</v>
      </c>
      <c r="F236" s="38"/>
      <c r="G236" s="38"/>
      <c r="H236" s="38"/>
      <c r="I236" s="38"/>
      <c r="J236" s="39"/>
    </row>
    <row r="237" ht="75">
      <c r="A237" s="29" t="s">
        <v>61</v>
      </c>
      <c r="B237" s="37"/>
      <c r="C237" s="38"/>
      <c r="D237" s="38"/>
      <c r="E237" s="43" t="s">
        <v>687</v>
      </c>
      <c r="F237" s="38"/>
      <c r="G237" s="38"/>
      <c r="H237" s="38"/>
      <c r="I237" s="38"/>
      <c r="J237" s="39"/>
    </row>
    <row r="238" ht="75">
      <c r="A238" s="29" t="s">
        <v>36</v>
      </c>
      <c r="B238" s="37"/>
      <c r="C238" s="38"/>
      <c r="D238" s="38"/>
      <c r="E238" s="31" t="s">
        <v>688</v>
      </c>
      <c r="F238" s="38"/>
      <c r="G238" s="38"/>
      <c r="H238" s="38"/>
      <c r="I238" s="38"/>
      <c r="J238" s="39"/>
    </row>
    <row r="239">
      <c r="A239" s="29" t="s">
        <v>29</v>
      </c>
      <c r="B239" s="29">
        <v>84</v>
      </c>
      <c r="C239" s="30" t="s">
        <v>689</v>
      </c>
      <c r="D239" s="29" t="s">
        <v>31</v>
      </c>
      <c r="E239" s="31" t="s">
        <v>690</v>
      </c>
      <c r="F239" s="32" t="s">
        <v>71</v>
      </c>
      <c r="G239" s="33">
        <v>3</v>
      </c>
      <c r="H239" s="34">
        <v>0</v>
      </c>
      <c r="I239" s="35">
        <f>ROUND(G239*H239,P4)</f>
        <v>0</v>
      </c>
      <c r="J239" s="29"/>
      <c r="O239" s="36">
        <f>I239*0.21</f>
        <v>0</v>
      </c>
      <c r="P239">
        <v>3</v>
      </c>
    </row>
    <row r="240">
      <c r="A240" s="29" t="s">
        <v>34</v>
      </c>
      <c r="B240" s="37"/>
      <c r="C240" s="38"/>
      <c r="D240" s="38"/>
      <c r="E240" s="44" t="s">
        <v>31</v>
      </c>
      <c r="F240" s="38"/>
      <c r="G240" s="38"/>
      <c r="H240" s="38"/>
      <c r="I240" s="38"/>
      <c r="J240" s="39"/>
    </row>
    <row r="241" ht="45">
      <c r="A241" s="29" t="s">
        <v>61</v>
      </c>
      <c r="B241" s="37"/>
      <c r="C241" s="38"/>
      <c r="D241" s="38"/>
      <c r="E241" s="43" t="s">
        <v>691</v>
      </c>
      <c r="F241" s="38"/>
      <c r="G241" s="38"/>
      <c r="H241" s="38"/>
      <c r="I241" s="38"/>
      <c r="J241" s="39"/>
    </row>
    <row r="242" ht="60">
      <c r="A242" s="29" t="s">
        <v>36</v>
      </c>
      <c r="B242" s="37"/>
      <c r="C242" s="38"/>
      <c r="D242" s="38"/>
      <c r="E242" s="31" t="s">
        <v>692</v>
      </c>
      <c r="F242" s="38"/>
      <c r="G242" s="38"/>
      <c r="H242" s="38"/>
      <c r="I242" s="38"/>
      <c r="J242" s="39"/>
    </row>
    <row r="243">
      <c r="A243" s="23" t="s">
        <v>26</v>
      </c>
      <c r="B243" s="24"/>
      <c r="C243" s="25" t="s">
        <v>254</v>
      </c>
      <c r="D243" s="26"/>
      <c r="E243" s="23" t="s">
        <v>255</v>
      </c>
      <c r="F243" s="26"/>
      <c r="G243" s="26"/>
      <c r="H243" s="26"/>
      <c r="I243" s="27">
        <f>SUMIFS(I244:I330,A244:A330,"P")</f>
        <v>0</v>
      </c>
      <c r="J243" s="28"/>
    </row>
    <row r="244" ht="30">
      <c r="A244" s="29" t="s">
        <v>29</v>
      </c>
      <c r="B244" s="29">
        <v>57</v>
      </c>
      <c r="C244" s="30" t="s">
        <v>256</v>
      </c>
      <c r="D244" s="29" t="s">
        <v>31</v>
      </c>
      <c r="E244" s="31" t="s">
        <v>257</v>
      </c>
      <c r="F244" s="32" t="s">
        <v>100</v>
      </c>
      <c r="G244" s="33">
        <v>50.615000000000002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>
      <c r="A245" s="29" t="s">
        <v>34</v>
      </c>
      <c r="B245" s="37"/>
      <c r="C245" s="38"/>
      <c r="D245" s="38"/>
      <c r="E245" s="31" t="s">
        <v>258</v>
      </c>
      <c r="F245" s="38"/>
      <c r="G245" s="38"/>
      <c r="H245" s="38"/>
      <c r="I245" s="38"/>
      <c r="J245" s="39"/>
    </row>
    <row r="246" ht="120">
      <c r="A246" s="29" t="s">
        <v>61</v>
      </c>
      <c r="B246" s="37"/>
      <c r="C246" s="38"/>
      <c r="D246" s="38"/>
      <c r="E246" s="43" t="s">
        <v>693</v>
      </c>
      <c r="F246" s="38"/>
      <c r="G246" s="38"/>
      <c r="H246" s="38"/>
      <c r="I246" s="38"/>
      <c r="J246" s="39"/>
    </row>
    <row r="247" ht="180">
      <c r="A247" s="29" t="s">
        <v>36</v>
      </c>
      <c r="B247" s="37"/>
      <c r="C247" s="38"/>
      <c r="D247" s="38"/>
      <c r="E247" s="31" t="s">
        <v>260</v>
      </c>
      <c r="F247" s="38"/>
      <c r="G247" s="38"/>
      <c r="H247" s="38"/>
      <c r="I247" s="38"/>
      <c r="J247" s="39"/>
    </row>
    <row r="248" ht="30">
      <c r="A248" s="29" t="s">
        <v>29</v>
      </c>
      <c r="B248" s="29">
        <v>58</v>
      </c>
      <c r="C248" s="30" t="s">
        <v>261</v>
      </c>
      <c r="D248" s="29" t="s">
        <v>31</v>
      </c>
      <c r="E248" s="31" t="s">
        <v>262</v>
      </c>
      <c r="F248" s="32" t="s">
        <v>100</v>
      </c>
      <c r="G248" s="33">
        <v>59.615000000000002</v>
      </c>
      <c r="H248" s="34">
        <v>0</v>
      </c>
      <c r="I248" s="35">
        <f>ROUND(G248*H248,P4)</f>
        <v>0</v>
      </c>
      <c r="J248" s="29"/>
      <c r="O248" s="36">
        <f>I248*0.21</f>
        <v>0</v>
      </c>
      <c r="P248">
        <v>3</v>
      </c>
    </row>
    <row r="249">
      <c r="A249" s="29" t="s">
        <v>34</v>
      </c>
      <c r="B249" s="37"/>
      <c r="C249" s="38"/>
      <c r="D249" s="38"/>
      <c r="E249" s="31" t="s">
        <v>258</v>
      </c>
      <c r="F249" s="38"/>
      <c r="G249" s="38"/>
      <c r="H249" s="38"/>
      <c r="I249" s="38"/>
      <c r="J249" s="39"/>
    </row>
    <row r="250" ht="90">
      <c r="A250" s="29" t="s">
        <v>61</v>
      </c>
      <c r="B250" s="37"/>
      <c r="C250" s="38"/>
      <c r="D250" s="38"/>
      <c r="E250" s="43" t="s">
        <v>694</v>
      </c>
      <c r="F250" s="38"/>
      <c r="G250" s="38"/>
      <c r="H250" s="38"/>
      <c r="I250" s="38"/>
      <c r="J250" s="39"/>
    </row>
    <row r="251" ht="180">
      <c r="A251" s="29" t="s">
        <v>36</v>
      </c>
      <c r="B251" s="37"/>
      <c r="C251" s="38"/>
      <c r="D251" s="38"/>
      <c r="E251" s="31" t="s">
        <v>260</v>
      </c>
      <c r="F251" s="38"/>
      <c r="G251" s="38"/>
      <c r="H251" s="38"/>
      <c r="I251" s="38"/>
      <c r="J251" s="39"/>
    </row>
    <row r="252" ht="30">
      <c r="A252" s="29" t="s">
        <v>29</v>
      </c>
      <c r="B252" s="29">
        <v>59</v>
      </c>
      <c r="C252" s="30" t="s">
        <v>264</v>
      </c>
      <c r="D252" s="29" t="s">
        <v>31</v>
      </c>
      <c r="E252" s="31" t="s">
        <v>265</v>
      </c>
      <c r="F252" s="32" t="s">
        <v>100</v>
      </c>
      <c r="G252" s="33">
        <v>116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>
      <c r="A253" s="29" t="s">
        <v>34</v>
      </c>
      <c r="B253" s="37"/>
      <c r="C253" s="38"/>
      <c r="D253" s="38"/>
      <c r="E253" s="44" t="s">
        <v>31</v>
      </c>
      <c r="F253" s="38"/>
      <c r="G253" s="38"/>
      <c r="H253" s="38"/>
      <c r="I253" s="38"/>
      <c r="J253" s="39"/>
    </row>
    <row r="254" ht="105">
      <c r="A254" s="29" t="s">
        <v>61</v>
      </c>
      <c r="B254" s="37"/>
      <c r="C254" s="38"/>
      <c r="D254" s="38"/>
      <c r="E254" s="43" t="s">
        <v>695</v>
      </c>
      <c r="F254" s="38"/>
      <c r="G254" s="38"/>
      <c r="H254" s="38"/>
      <c r="I254" s="38"/>
      <c r="J254" s="39"/>
    </row>
    <row r="255" ht="120">
      <c r="A255" s="29" t="s">
        <v>36</v>
      </c>
      <c r="B255" s="37"/>
      <c r="C255" s="38"/>
      <c r="D255" s="38"/>
      <c r="E255" s="31" t="s">
        <v>267</v>
      </c>
      <c r="F255" s="38"/>
      <c r="G255" s="38"/>
      <c r="H255" s="38"/>
      <c r="I255" s="38"/>
      <c r="J255" s="39"/>
    </row>
    <row r="256">
      <c r="A256" s="29" t="s">
        <v>29</v>
      </c>
      <c r="B256" s="29">
        <v>60</v>
      </c>
      <c r="C256" s="30" t="s">
        <v>268</v>
      </c>
      <c r="D256" s="29" t="s">
        <v>31</v>
      </c>
      <c r="E256" s="31" t="s">
        <v>269</v>
      </c>
      <c r="F256" s="32" t="s">
        <v>100</v>
      </c>
      <c r="G256" s="33">
        <v>82</v>
      </c>
      <c r="H256" s="34">
        <v>0</v>
      </c>
      <c r="I256" s="35">
        <f>ROUND(G256*H256,P4)</f>
        <v>0</v>
      </c>
      <c r="J256" s="29"/>
      <c r="O256" s="36">
        <f>I256*0.21</f>
        <v>0</v>
      </c>
      <c r="P256">
        <v>3</v>
      </c>
    </row>
    <row r="257">
      <c r="A257" s="29" t="s">
        <v>34</v>
      </c>
      <c r="B257" s="37"/>
      <c r="C257" s="38"/>
      <c r="D257" s="38"/>
      <c r="E257" s="44" t="s">
        <v>31</v>
      </c>
      <c r="F257" s="38"/>
      <c r="G257" s="38"/>
      <c r="H257" s="38"/>
      <c r="I257" s="38"/>
      <c r="J257" s="39"/>
    </row>
    <row r="258" ht="135">
      <c r="A258" s="29" t="s">
        <v>61</v>
      </c>
      <c r="B258" s="37"/>
      <c r="C258" s="38"/>
      <c r="D258" s="38"/>
      <c r="E258" s="43" t="s">
        <v>696</v>
      </c>
      <c r="F258" s="38"/>
      <c r="G258" s="38"/>
      <c r="H258" s="38"/>
      <c r="I258" s="38"/>
      <c r="J258" s="39"/>
    </row>
    <row r="259" ht="90">
      <c r="A259" s="29" t="s">
        <v>36</v>
      </c>
      <c r="B259" s="37"/>
      <c r="C259" s="38"/>
      <c r="D259" s="38"/>
      <c r="E259" s="31" t="s">
        <v>271</v>
      </c>
      <c r="F259" s="38"/>
      <c r="G259" s="38"/>
      <c r="H259" s="38"/>
      <c r="I259" s="38"/>
      <c r="J259" s="39"/>
    </row>
    <row r="260" ht="30">
      <c r="A260" s="29" t="s">
        <v>29</v>
      </c>
      <c r="B260" s="29">
        <v>61</v>
      </c>
      <c r="C260" s="30" t="s">
        <v>272</v>
      </c>
      <c r="D260" s="29" t="s">
        <v>67</v>
      </c>
      <c r="E260" s="31" t="s">
        <v>273</v>
      </c>
      <c r="F260" s="32" t="s">
        <v>100</v>
      </c>
      <c r="G260" s="33">
        <v>6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>
      <c r="A261" s="29" t="s">
        <v>34</v>
      </c>
      <c r="B261" s="37"/>
      <c r="C261" s="38"/>
      <c r="D261" s="38"/>
      <c r="E261" s="44" t="s">
        <v>31</v>
      </c>
      <c r="F261" s="38"/>
      <c r="G261" s="38"/>
      <c r="H261" s="38"/>
      <c r="I261" s="38"/>
      <c r="J261" s="39"/>
    </row>
    <row r="262" ht="90">
      <c r="A262" s="29" t="s">
        <v>61</v>
      </c>
      <c r="B262" s="37"/>
      <c r="C262" s="38"/>
      <c r="D262" s="38"/>
      <c r="E262" s="43" t="s">
        <v>697</v>
      </c>
      <c r="F262" s="38"/>
      <c r="G262" s="38"/>
      <c r="H262" s="38"/>
      <c r="I262" s="38"/>
      <c r="J262" s="39"/>
    </row>
    <row r="263" ht="90">
      <c r="A263" s="29" t="s">
        <v>36</v>
      </c>
      <c r="B263" s="37"/>
      <c r="C263" s="38"/>
      <c r="D263" s="38"/>
      <c r="E263" s="31" t="s">
        <v>271</v>
      </c>
      <c r="F263" s="38"/>
      <c r="G263" s="38"/>
      <c r="H263" s="38"/>
      <c r="I263" s="38"/>
      <c r="J263" s="39"/>
    </row>
    <row r="264" ht="30">
      <c r="A264" s="29" t="s">
        <v>29</v>
      </c>
      <c r="B264" s="29">
        <v>62</v>
      </c>
      <c r="C264" s="30" t="s">
        <v>272</v>
      </c>
      <c r="D264" s="29" t="s">
        <v>137</v>
      </c>
      <c r="E264" s="31" t="s">
        <v>273</v>
      </c>
      <c r="F264" s="32" t="s">
        <v>100</v>
      </c>
      <c r="G264" s="33">
        <v>4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>
      <c r="A265" s="29" t="s">
        <v>34</v>
      </c>
      <c r="B265" s="37"/>
      <c r="C265" s="38"/>
      <c r="D265" s="38"/>
      <c r="E265" s="44" t="s">
        <v>31</v>
      </c>
      <c r="F265" s="38"/>
      <c r="G265" s="38"/>
      <c r="H265" s="38"/>
      <c r="I265" s="38"/>
      <c r="J265" s="39"/>
    </row>
    <row r="266" ht="75">
      <c r="A266" s="29" t="s">
        <v>61</v>
      </c>
      <c r="B266" s="37"/>
      <c r="C266" s="38"/>
      <c r="D266" s="38"/>
      <c r="E266" s="43" t="s">
        <v>698</v>
      </c>
      <c r="F266" s="38"/>
      <c r="G266" s="38"/>
      <c r="H266" s="38"/>
      <c r="I266" s="38"/>
      <c r="J266" s="39"/>
    </row>
    <row r="267" ht="90">
      <c r="A267" s="29" t="s">
        <v>36</v>
      </c>
      <c r="B267" s="37"/>
      <c r="C267" s="38"/>
      <c r="D267" s="38"/>
      <c r="E267" s="31" t="s">
        <v>271</v>
      </c>
      <c r="F267" s="38"/>
      <c r="G267" s="38"/>
      <c r="H267" s="38"/>
      <c r="I267" s="38"/>
      <c r="J267" s="39"/>
    </row>
    <row r="268" ht="30">
      <c r="A268" s="29" t="s">
        <v>29</v>
      </c>
      <c r="B268" s="29">
        <v>63</v>
      </c>
      <c r="C268" s="30" t="s">
        <v>272</v>
      </c>
      <c r="D268" s="29" t="s">
        <v>155</v>
      </c>
      <c r="E268" s="31" t="s">
        <v>273</v>
      </c>
      <c r="F268" s="32" t="s">
        <v>100</v>
      </c>
      <c r="G268" s="33">
        <v>752.03999999999996</v>
      </c>
      <c r="H268" s="34">
        <v>0</v>
      </c>
      <c r="I268" s="35">
        <f>ROUND(G268*H268,P4)</f>
        <v>0</v>
      </c>
      <c r="J268" s="29"/>
      <c r="O268" s="36">
        <f>I268*0.21</f>
        <v>0</v>
      </c>
      <c r="P268">
        <v>3</v>
      </c>
    </row>
    <row r="269">
      <c r="A269" s="29" t="s">
        <v>34</v>
      </c>
      <c r="B269" s="37"/>
      <c r="C269" s="38"/>
      <c r="D269" s="38"/>
      <c r="E269" s="44" t="s">
        <v>31</v>
      </c>
      <c r="F269" s="38"/>
      <c r="G269" s="38"/>
      <c r="H269" s="38"/>
      <c r="I269" s="38"/>
      <c r="J269" s="39"/>
    </row>
    <row r="270" ht="409.5">
      <c r="A270" s="29" t="s">
        <v>61</v>
      </c>
      <c r="B270" s="37"/>
      <c r="C270" s="38"/>
      <c r="D270" s="38"/>
      <c r="E270" s="43" t="s">
        <v>699</v>
      </c>
      <c r="F270" s="38"/>
      <c r="G270" s="38"/>
      <c r="H270" s="38"/>
      <c r="I270" s="38"/>
      <c r="J270" s="39"/>
    </row>
    <row r="271" ht="90">
      <c r="A271" s="29" t="s">
        <v>36</v>
      </c>
      <c r="B271" s="37"/>
      <c r="C271" s="38"/>
      <c r="D271" s="38"/>
      <c r="E271" s="31" t="s">
        <v>271</v>
      </c>
      <c r="F271" s="38"/>
      <c r="G271" s="38"/>
      <c r="H271" s="38"/>
      <c r="I271" s="38"/>
      <c r="J271" s="39"/>
    </row>
    <row r="272" ht="30">
      <c r="A272" s="29" t="s">
        <v>29</v>
      </c>
      <c r="B272" s="29">
        <v>64</v>
      </c>
      <c r="C272" s="30" t="s">
        <v>700</v>
      </c>
      <c r="D272" s="29" t="s">
        <v>31</v>
      </c>
      <c r="E272" s="31" t="s">
        <v>701</v>
      </c>
      <c r="F272" s="32" t="s">
        <v>71</v>
      </c>
      <c r="G272" s="33">
        <v>119</v>
      </c>
      <c r="H272" s="34">
        <v>0</v>
      </c>
      <c r="I272" s="35">
        <f>ROUND(G272*H272,P4)</f>
        <v>0</v>
      </c>
      <c r="J272" s="29"/>
      <c r="O272" s="36">
        <f>I272*0.21</f>
        <v>0</v>
      </c>
      <c r="P272">
        <v>3</v>
      </c>
    </row>
    <row r="273">
      <c r="A273" s="29" t="s">
        <v>34</v>
      </c>
      <c r="B273" s="37"/>
      <c r="C273" s="38"/>
      <c r="D273" s="38"/>
      <c r="E273" s="44" t="s">
        <v>31</v>
      </c>
      <c r="F273" s="38"/>
      <c r="G273" s="38"/>
      <c r="H273" s="38"/>
      <c r="I273" s="38"/>
      <c r="J273" s="39"/>
    </row>
    <row r="274" ht="210">
      <c r="A274" s="29" t="s">
        <v>61</v>
      </c>
      <c r="B274" s="37"/>
      <c r="C274" s="38"/>
      <c r="D274" s="38"/>
      <c r="E274" s="43" t="s">
        <v>702</v>
      </c>
      <c r="F274" s="38"/>
      <c r="G274" s="38"/>
      <c r="H274" s="38"/>
      <c r="I274" s="38"/>
      <c r="J274" s="39"/>
    </row>
    <row r="275" ht="60">
      <c r="A275" s="29" t="s">
        <v>36</v>
      </c>
      <c r="B275" s="37"/>
      <c r="C275" s="38"/>
      <c r="D275" s="38"/>
      <c r="E275" s="31" t="s">
        <v>703</v>
      </c>
      <c r="F275" s="38"/>
      <c r="G275" s="38"/>
      <c r="H275" s="38"/>
      <c r="I275" s="38"/>
      <c r="J275" s="39"/>
    </row>
    <row r="276" ht="30">
      <c r="A276" s="29" t="s">
        <v>29</v>
      </c>
      <c r="B276" s="29">
        <v>65</v>
      </c>
      <c r="C276" s="30" t="s">
        <v>704</v>
      </c>
      <c r="D276" s="29" t="s">
        <v>31</v>
      </c>
      <c r="E276" s="31" t="s">
        <v>705</v>
      </c>
      <c r="F276" s="32" t="s">
        <v>71</v>
      </c>
      <c r="G276" s="33">
        <v>4</v>
      </c>
      <c r="H276" s="34">
        <v>0</v>
      </c>
      <c r="I276" s="35">
        <f>ROUND(G276*H276,P4)</f>
        <v>0</v>
      </c>
      <c r="J276" s="29"/>
      <c r="O276" s="36">
        <f>I276*0.21</f>
        <v>0</v>
      </c>
      <c r="P276">
        <v>3</v>
      </c>
    </row>
    <row r="277">
      <c r="A277" s="29" t="s">
        <v>34</v>
      </c>
      <c r="B277" s="37"/>
      <c r="C277" s="38"/>
      <c r="D277" s="38"/>
      <c r="E277" s="44" t="s">
        <v>31</v>
      </c>
      <c r="F277" s="38"/>
      <c r="G277" s="38"/>
      <c r="H277" s="38"/>
      <c r="I277" s="38"/>
      <c r="J277" s="39"/>
    </row>
    <row r="278" ht="225">
      <c r="A278" s="29" t="s">
        <v>61</v>
      </c>
      <c r="B278" s="37"/>
      <c r="C278" s="38"/>
      <c r="D278" s="38"/>
      <c r="E278" s="43" t="s">
        <v>706</v>
      </c>
      <c r="F278" s="38"/>
      <c r="G278" s="38"/>
      <c r="H278" s="38"/>
      <c r="I278" s="38"/>
      <c r="J278" s="39"/>
    </row>
    <row r="279" ht="60">
      <c r="A279" s="29" t="s">
        <v>36</v>
      </c>
      <c r="B279" s="37"/>
      <c r="C279" s="38"/>
      <c r="D279" s="38"/>
      <c r="E279" s="31" t="s">
        <v>703</v>
      </c>
      <c r="F279" s="38"/>
      <c r="G279" s="38"/>
      <c r="H279" s="38"/>
      <c r="I279" s="38"/>
      <c r="J279" s="39"/>
    </row>
    <row r="280">
      <c r="A280" s="29" t="s">
        <v>29</v>
      </c>
      <c r="B280" s="29">
        <v>66</v>
      </c>
      <c r="C280" s="30" t="s">
        <v>707</v>
      </c>
      <c r="D280" s="29" t="s">
        <v>31</v>
      </c>
      <c r="E280" s="31" t="s">
        <v>708</v>
      </c>
      <c r="F280" s="32" t="s">
        <v>71</v>
      </c>
      <c r="G280" s="33">
        <v>2</v>
      </c>
      <c r="H280" s="34">
        <v>0</v>
      </c>
      <c r="I280" s="35">
        <f>ROUND(G280*H280,P4)</f>
        <v>0</v>
      </c>
      <c r="J280" s="29"/>
      <c r="O280" s="36">
        <f>I280*0.21</f>
        <v>0</v>
      </c>
      <c r="P280">
        <v>3</v>
      </c>
    </row>
    <row r="281">
      <c r="A281" s="29" t="s">
        <v>34</v>
      </c>
      <c r="B281" s="37"/>
      <c r="C281" s="38"/>
      <c r="D281" s="38"/>
      <c r="E281" s="44" t="s">
        <v>31</v>
      </c>
      <c r="F281" s="38"/>
      <c r="G281" s="38"/>
      <c r="H281" s="38"/>
      <c r="I281" s="38"/>
      <c r="J281" s="39"/>
    </row>
    <row r="282" ht="120">
      <c r="A282" s="29" t="s">
        <v>61</v>
      </c>
      <c r="B282" s="37"/>
      <c r="C282" s="38"/>
      <c r="D282" s="38"/>
      <c r="E282" s="43" t="s">
        <v>709</v>
      </c>
      <c r="F282" s="38"/>
      <c r="G282" s="38"/>
      <c r="H282" s="38"/>
      <c r="I282" s="38"/>
      <c r="J282" s="39"/>
    </row>
    <row r="283" ht="60">
      <c r="A283" s="29" t="s">
        <v>36</v>
      </c>
      <c r="B283" s="37"/>
      <c r="C283" s="38"/>
      <c r="D283" s="38"/>
      <c r="E283" s="31" t="s">
        <v>703</v>
      </c>
      <c r="F283" s="38"/>
      <c r="G283" s="38"/>
      <c r="H283" s="38"/>
      <c r="I283" s="38"/>
      <c r="J283" s="39"/>
    </row>
    <row r="284">
      <c r="A284" s="29" t="s">
        <v>29</v>
      </c>
      <c r="B284" s="29">
        <v>67</v>
      </c>
      <c r="C284" s="30" t="s">
        <v>710</v>
      </c>
      <c r="D284" s="29" t="s">
        <v>31</v>
      </c>
      <c r="E284" s="31" t="s">
        <v>711</v>
      </c>
      <c r="F284" s="32" t="s">
        <v>71</v>
      </c>
      <c r="G284" s="33">
        <v>18</v>
      </c>
      <c r="H284" s="34">
        <v>0</v>
      </c>
      <c r="I284" s="35">
        <f>ROUND(G284*H284,P4)</f>
        <v>0</v>
      </c>
      <c r="J284" s="29"/>
      <c r="O284" s="36">
        <f>I284*0.21</f>
        <v>0</v>
      </c>
      <c r="P284">
        <v>3</v>
      </c>
    </row>
    <row r="285">
      <c r="A285" s="29" t="s">
        <v>34</v>
      </c>
      <c r="B285" s="37"/>
      <c r="C285" s="38"/>
      <c r="D285" s="38"/>
      <c r="E285" s="44" t="s">
        <v>31</v>
      </c>
      <c r="F285" s="38"/>
      <c r="G285" s="38"/>
      <c r="H285" s="38"/>
      <c r="I285" s="38"/>
      <c r="J285" s="39"/>
    </row>
    <row r="286" ht="105">
      <c r="A286" s="29" t="s">
        <v>61</v>
      </c>
      <c r="B286" s="37"/>
      <c r="C286" s="38"/>
      <c r="D286" s="38"/>
      <c r="E286" s="43" t="s">
        <v>712</v>
      </c>
      <c r="F286" s="38"/>
      <c r="G286" s="38"/>
      <c r="H286" s="38"/>
      <c r="I286" s="38"/>
      <c r="J286" s="39"/>
    </row>
    <row r="287" ht="60">
      <c r="A287" s="29" t="s">
        <v>36</v>
      </c>
      <c r="B287" s="37"/>
      <c r="C287" s="38"/>
      <c r="D287" s="38"/>
      <c r="E287" s="31" t="s">
        <v>703</v>
      </c>
      <c r="F287" s="38"/>
      <c r="G287" s="38"/>
      <c r="H287" s="38"/>
      <c r="I287" s="38"/>
      <c r="J287" s="39"/>
    </row>
    <row r="288" ht="30">
      <c r="A288" s="29" t="s">
        <v>29</v>
      </c>
      <c r="B288" s="29">
        <v>68</v>
      </c>
      <c r="C288" s="30" t="s">
        <v>713</v>
      </c>
      <c r="D288" s="29" t="s">
        <v>31</v>
      </c>
      <c r="E288" s="31" t="s">
        <v>714</v>
      </c>
      <c r="F288" s="32" t="s">
        <v>71</v>
      </c>
      <c r="G288" s="33">
        <v>4</v>
      </c>
      <c r="H288" s="34">
        <v>0</v>
      </c>
      <c r="I288" s="35">
        <f>ROUND(G288*H288,P4)</f>
        <v>0</v>
      </c>
      <c r="J288" s="29"/>
      <c r="O288" s="36">
        <f>I288*0.21</f>
        <v>0</v>
      </c>
      <c r="P288">
        <v>3</v>
      </c>
    </row>
    <row r="289">
      <c r="A289" s="29" t="s">
        <v>34</v>
      </c>
      <c r="B289" s="37"/>
      <c r="C289" s="38"/>
      <c r="D289" s="38"/>
      <c r="E289" s="44" t="s">
        <v>31</v>
      </c>
      <c r="F289" s="38"/>
      <c r="G289" s="38"/>
      <c r="H289" s="38"/>
      <c r="I289" s="38"/>
      <c r="J289" s="39"/>
    </row>
    <row r="290" ht="225">
      <c r="A290" s="29" t="s">
        <v>61</v>
      </c>
      <c r="B290" s="37"/>
      <c r="C290" s="38"/>
      <c r="D290" s="38"/>
      <c r="E290" s="43" t="s">
        <v>715</v>
      </c>
      <c r="F290" s="38"/>
      <c r="G290" s="38"/>
      <c r="H290" s="38"/>
      <c r="I290" s="38"/>
      <c r="J290" s="39"/>
    </row>
    <row r="291" ht="60">
      <c r="A291" s="29" t="s">
        <v>36</v>
      </c>
      <c r="B291" s="37"/>
      <c r="C291" s="38"/>
      <c r="D291" s="38"/>
      <c r="E291" s="31" t="s">
        <v>703</v>
      </c>
      <c r="F291" s="38"/>
      <c r="G291" s="38"/>
      <c r="H291" s="38"/>
      <c r="I291" s="38"/>
      <c r="J291" s="39"/>
    </row>
    <row r="292" ht="30">
      <c r="A292" s="29" t="s">
        <v>29</v>
      </c>
      <c r="B292" s="29">
        <v>69</v>
      </c>
      <c r="C292" s="30" t="s">
        <v>716</v>
      </c>
      <c r="D292" s="29" t="s">
        <v>31</v>
      </c>
      <c r="E292" s="31" t="s">
        <v>717</v>
      </c>
      <c r="F292" s="32" t="s">
        <v>71</v>
      </c>
      <c r="G292" s="33">
        <v>8</v>
      </c>
      <c r="H292" s="34">
        <v>0</v>
      </c>
      <c r="I292" s="35">
        <f>ROUND(G292*H292,P4)</f>
        <v>0</v>
      </c>
      <c r="J292" s="29"/>
      <c r="O292" s="36">
        <f>I292*0.21</f>
        <v>0</v>
      </c>
      <c r="P292">
        <v>3</v>
      </c>
    </row>
    <row r="293">
      <c r="A293" s="29" t="s">
        <v>34</v>
      </c>
      <c r="B293" s="37"/>
      <c r="C293" s="38"/>
      <c r="D293" s="38"/>
      <c r="E293" s="44" t="s">
        <v>31</v>
      </c>
      <c r="F293" s="38"/>
      <c r="G293" s="38"/>
      <c r="H293" s="38"/>
      <c r="I293" s="38"/>
      <c r="J293" s="39"/>
    </row>
    <row r="294" ht="210">
      <c r="A294" s="29" t="s">
        <v>61</v>
      </c>
      <c r="B294" s="37"/>
      <c r="C294" s="38"/>
      <c r="D294" s="38"/>
      <c r="E294" s="43" t="s">
        <v>718</v>
      </c>
      <c r="F294" s="38"/>
      <c r="G294" s="38"/>
      <c r="H294" s="38"/>
      <c r="I294" s="38"/>
      <c r="J294" s="39"/>
    </row>
    <row r="295">
      <c r="A295" s="29" t="s">
        <v>36</v>
      </c>
      <c r="B295" s="37"/>
      <c r="C295" s="38"/>
      <c r="D295" s="38"/>
      <c r="E295" s="44" t="s">
        <v>31</v>
      </c>
      <c r="F295" s="38"/>
      <c r="G295" s="38"/>
      <c r="H295" s="38"/>
      <c r="I295" s="38"/>
      <c r="J295" s="39"/>
    </row>
    <row r="296">
      <c r="A296" s="29" t="s">
        <v>29</v>
      </c>
      <c r="B296" s="29">
        <v>70</v>
      </c>
      <c r="C296" s="30" t="s">
        <v>719</v>
      </c>
      <c r="D296" s="29" t="s">
        <v>31</v>
      </c>
      <c r="E296" s="31" t="s">
        <v>720</v>
      </c>
      <c r="F296" s="32" t="s">
        <v>71</v>
      </c>
      <c r="G296" s="33">
        <v>8</v>
      </c>
      <c r="H296" s="34">
        <v>0</v>
      </c>
      <c r="I296" s="35">
        <f>ROUND(G296*H296,P4)</f>
        <v>0</v>
      </c>
      <c r="J296" s="29"/>
      <c r="O296" s="36">
        <f>I296*0.21</f>
        <v>0</v>
      </c>
      <c r="P296">
        <v>3</v>
      </c>
    </row>
    <row r="297">
      <c r="A297" s="29" t="s">
        <v>34</v>
      </c>
      <c r="B297" s="37"/>
      <c r="C297" s="38"/>
      <c r="D297" s="38"/>
      <c r="E297" s="44" t="s">
        <v>31</v>
      </c>
      <c r="F297" s="38"/>
      <c r="G297" s="38"/>
      <c r="H297" s="38"/>
      <c r="I297" s="38"/>
      <c r="J297" s="39"/>
    </row>
    <row r="298" ht="135">
      <c r="A298" s="29" t="s">
        <v>61</v>
      </c>
      <c r="B298" s="37"/>
      <c r="C298" s="38"/>
      <c r="D298" s="38"/>
      <c r="E298" s="43" t="s">
        <v>721</v>
      </c>
      <c r="F298" s="38"/>
      <c r="G298" s="38"/>
      <c r="H298" s="38"/>
      <c r="I298" s="38"/>
      <c r="J298" s="39"/>
    </row>
    <row r="299">
      <c r="A299" s="29" t="s">
        <v>36</v>
      </c>
      <c r="B299" s="37"/>
      <c r="C299" s="38"/>
      <c r="D299" s="38"/>
      <c r="E299" s="44" t="s">
        <v>31</v>
      </c>
      <c r="F299" s="38"/>
      <c r="G299" s="38"/>
      <c r="H299" s="38"/>
      <c r="I299" s="38"/>
      <c r="J299" s="39"/>
    </row>
    <row r="300">
      <c r="A300" s="29" t="s">
        <v>29</v>
      </c>
      <c r="B300" s="29">
        <v>71</v>
      </c>
      <c r="C300" s="30" t="s">
        <v>722</v>
      </c>
      <c r="D300" s="29" t="s">
        <v>31</v>
      </c>
      <c r="E300" s="31" t="s">
        <v>723</v>
      </c>
      <c r="F300" s="32" t="s">
        <v>71</v>
      </c>
      <c r="G300" s="33">
        <v>4</v>
      </c>
      <c r="H300" s="34">
        <v>0</v>
      </c>
      <c r="I300" s="35">
        <f>ROUND(G300*H300,P4)</f>
        <v>0</v>
      </c>
      <c r="J300" s="29"/>
      <c r="O300" s="36">
        <f>I300*0.21</f>
        <v>0</v>
      </c>
      <c r="P300">
        <v>3</v>
      </c>
    </row>
    <row r="301">
      <c r="A301" s="29" t="s">
        <v>34</v>
      </c>
      <c r="B301" s="37"/>
      <c r="C301" s="38"/>
      <c r="D301" s="38"/>
      <c r="E301" s="44" t="s">
        <v>31</v>
      </c>
      <c r="F301" s="38"/>
      <c r="G301" s="38"/>
      <c r="H301" s="38"/>
      <c r="I301" s="38"/>
      <c r="J301" s="39"/>
    </row>
    <row r="302" ht="135">
      <c r="A302" s="29" t="s">
        <v>61</v>
      </c>
      <c r="B302" s="37"/>
      <c r="C302" s="38"/>
      <c r="D302" s="38"/>
      <c r="E302" s="43" t="s">
        <v>724</v>
      </c>
      <c r="F302" s="38"/>
      <c r="G302" s="38"/>
      <c r="H302" s="38"/>
      <c r="I302" s="38"/>
      <c r="J302" s="39"/>
    </row>
    <row r="303">
      <c r="A303" s="29" t="s">
        <v>36</v>
      </c>
      <c r="B303" s="37"/>
      <c r="C303" s="38"/>
      <c r="D303" s="38"/>
      <c r="E303" s="44" t="s">
        <v>31</v>
      </c>
      <c r="F303" s="38"/>
      <c r="G303" s="38"/>
      <c r="H303" s="38"/>
      <c r="I303" s="38"/>
      <c r="J303" s="39"/>
    </row>
    <row r="304">
      <c r="A304" s="29" t="s">
        <v>29</v>
      </c>
      <c r="B304" s="29">
        <v>72</v>
      </c>
      <c r="C304" s="30" t="s">
        <v>275</v>
      </c>
      <c r="D304" s="29" t="s">
        <v>31</v>
      </c>
      <c r="E304" s="31" t="s">
        <v>276</v>
      </c>
      <c r="F304" s="32" t="s">
        <v>100</v>
      </c>
      <c r="G304" s="33">
        <v>41</v>
      </c>
      <c r="H304" s="34">
        <v>0</v>
      </c>
      <c r="I304" s="35">
        <f>ROUND(G304*H304,P4)</f>
        <v>0</v>
      </c>
      <c r="J304" s="29"/>
      <c r="O304" s="36">
        <f>I304*0.21</f>
        <v>0</v>
      </c>
      <c r="P304">
        <v>3</v>
      </c>
    </row>
    <row r="305">
      <c r="A305" s="29" t="s">
        <v>34</v>
      </c>
      <c r="B305" s="37"/>
      <c r="C305" s="38"/>
      <c r="D305" s="38"/>
      <c r="E305" s="44" t="s">
        <v>31</v>
      </c>
      <c r="F305" s="38"/>
      <c r="G305" s="38"/>
      <c r="H305" s="38"/>
      <c r="I305" s="38"/>
      <c r="J305" s="39"/>
    </row>
    <row r="306" ht="210">
      <c r="A306" s="29" t="s">
        <v>61</v>
      </c>
      <c r="B306" s="37"/>
      <c r="C306" s="38"/>
      <c r="D306" s="38"/>
      <c r="E306" s="43" t="s">
        <v>725</v>
      </c>
      <c r="F306" s="38"/>
      <c r="G306" s="38"/>
      <c r="H306" s="38"/>
      <c r="I306" s="38"/>
      <c r="J306" s="39"/>
    </row>
    <row r="307" ht="90">
      <c r="A307" s="29" t="s">
        <v>36</v>
      </c>
      <c r="B307" s="37"/>
      <c r="C307" s="38"/>
      <c r="D307" s="38"/>
      <c r="E307" s="31" t="s">
        <v>271</v>
      </c>
      <c r="F307" s="38"/>
      <c r="G307" s="38"/>
      <c r="H307" s="38"/>
      <c r="I307" s="38"/>
      <c r="J307" s="39"/>
    </row>
    <row r="308">
      <c r="A308" s="29" t="s">
        <v>29</v>
      </c>
      <c r="B308" s="29">
        <v>73</v>
      </c>
      <c r="C308" s="30" t="s">
        <v>726</v>
      </c>
      <c r="D308" s="29" t="s">
        <v>226</v>
      </c>
      <c r="E308" s="31" t="s">
        <v>727</v>
      </c>
      <c r="F308" s="32" t="s">
        <v>100</v>
      </c>
      <c r="G308" s="33">
        <v>1575.2</v>
      </c>
      <c r="H308" s="34">
        <v>0</v>
      </c>
      <c r="I308" s="35">
        <f>ROUND(G308*H308,P4)</f>
        <v>0</v>
      </c>
      <c r="J308" s="29"/>
      <c r="O308" s="36">
        <f>I308*0.21</f>
        <v>0</v>
      </c>
      <c r="P308">
        <v>3</v>
      </c>
    </row>
    <row r="309">
      <c r="A309" s="29" t="s">
        <v>34</v>
      </c>
      <c r="B309" s="37"/>
      <c r="C309" s="38"/>
      <c r="D309" s="38"/>
      <c r="E309" s="31" t="s">
        <v>728</v>
      </c>
      <c r="F309" s="38"/>
      <c r="G309" s="38"/>
      <c r="H309" s="38"/>
      <c r="I309" s="38"/>
      <c r="J309" s="39"/>
    </row>
    <row r="310" ht="409.5">
      <c r="A310" s="29" t="s">
        <v>61</v>
      </c>
      <c r="B310" s="37"/>
      <c r="C310" s="38"/>
      <c r="D310" s="38"/>
      <c r="E310" s="43" t="s">
        <v>729</v>
      </c>
      <c r="F310" s="38"/>
      <c r="G310" s="38"/>
      <c r="H310" s="38"/>
      <c r="I310" s="38"/>
      <c r="J310" s="39"/>
    </row>
    <row r="311" ht="90">
      <c r="A311" s="29" t="s">
        <v>36</v>
      </c>
      <c r="B311" s="37"/>
      <c r="C311" s="38"/>
      <c r="D311" s="38"/>
      <c r="E311" s="31" t="s">
        <v>730</v>
      </c>
      <c r="F311" s="38"/>
      <c r="G311" s="38"/>
      <c r="H311" s="38"/>
      <c r="I311" s="38"/>
      <c r="J311" s="39"/>
    </row>
    <row r="312">
      <c r="A312" s="29" t="s">
        <v>29</v>
      </c>
      <c r="B312" s="29">
        <v>74</v>
      </c>
      <c r="C312" s="30" t="s">
        <v>499</v>
      </c>
      <c r="D312" s="29" t="s">
        <v>31</v>
      </c>
      <c r="E312" s="31" t="s">
        <v>500</v>
      </c>
      <c r="F312" s="32" t="s">
        <v>100</v>
      </c>
      <c r="G312" s="33">
        <v>1162</v>
      </c>
      <c r="H312" s="34">
        <v>0</v>
      </c>
      <c r="I312" s="35">
        <f>ROUND(G312*H312,P4)</f>
        <v>0</v>
      </c>
      <c r="J312" s="29"/>
      <c r="O312" s="36">
        <f>I312*0.21</f>
        <v>0</v>
      </c>
      <c r="P312">
        <v>3</v>
      </c>
    </row>
    <row r="313">
      <c r="A313" s="29" t="s">
        <v>34</v>
      </c>
      <c r="B313" s="37"/>
      <c r="C313" s="38"/>
      <c r="D313" s="38"/>
      <c r="E313" s="44" t="s">
        <v>31</v>
      </c>
      <c r="F313" s="38"/>
      <c r="G313" s="38"/>
      <c r="H313" s="38"/>
      <c r="I313" s="38"/>
      <c r="J313" s="39"/>
    </row>
    <row r="314" ht="240">
      <c r="A314" s="29" t="s">
        <v>61</v>
      </c>
      <c r="B314" s="37"/>
      <c r="C314" s="38"/>
      <c r="D314" s="38"/>
      <c r="E314" s="43" t="s">
        <v>731</v>
      </c>
      <c r="F314" s="38"/>
      <c r="G314" s="38"/>
      <c r="H314" s="38"/>
      <c r="I314" s="38"/>
      <c r="J314" s="39"/>
    </row>
    <row r="315" ht="75">
      <c r="A315" s="29" t="s">
        <v>36</v>
      </c>
      <c r="B315" s="37"/>
      <c r="C315" s="38"/>
      <c r="D315" s="38"/>
      <c r="E315" s="31" t="s">
        <v>502</v>
      </c>
      <c r="F315" s="38"/>
      <c r="G315" s="38"/>
      <c r="H315" s="38"/>
      <c r="I315" s="38"/>
      <c r="J315" s="39"/>
    </row>
    <row r="316" ht="30">
      <c r="A316" s="29" t="s">
        <v>29</v>
      </c>
      <c r="B316" s="29">
        <v>75</v>
      </c>
      <c r="C316" s="30" t="s">
        <v>732</v>
      </c>
      <c r="D316" s="29" t="s">
        <v>31</v>
      </c>
      <c r="E316" s="31" t="s">
        <v>733</v>
      </c>
      <c r="F316" s="32" t="s">
        <v>100</v>
      </c>
      <c r="G316" s="33">
        <v>37</v>
      </c>
      <c r="H316" s="34">
        <v>0</v>
      </c>
      <c r="I316" s="35">
        <f>ROUND(G316*H316,P4)</f>
        <v>0</v>
      </c>
      <c r="J316" s="29"/>
      <c r="O316" s="36">
        <f>I316*0.21</f>
        <v>0</v>
      </c>
      <c r="P316">
        <v>3</v>
      </c>
    </row>
    <row r="317">
      <c r="A317" s="29" t="s">
        <v>34</v>
      </c>
      <c r="B317" s="37"/>
      <c r="C317" s="38"/>
      <c r="D317" s="38"/>
      <c r="E317" s="31" t="s">
        <v>734</v>
      </c>
      <c r="F317" s="38"/>
      <c r="G317" s="38"/>
      <c r="H317" s="38"/>
      <c r="I317" s="38"/>
      <c r="J317" s="39"/>
    </row>
    <row r="318" ht="135">
      <c r="A318" s="29" t="s">
        <v>61</v>
      </c>
      <c r="B318" s="37"/>
      <c r="C318" s="38"/>
      <c r="D318" s="38"/>
      <c r="E318" s="43" t="s">
        <v>735</v>
      </c>
      <c r="F318" s="38"/>
      <c r="G318" s="38"/>
      <c r="H318" s="38"/>
      <c r="I318" s="38"/>
      <c r="J318" s="39"/>
    </row>
    <row r="319" ht="150">
      <c r="A319" s="29" t="s">
        <v>36</v>
      </c>
      <c r="B319" s="37"/>
      <c r="C319" s="38"/>
      <c r="D319" s="38"/>
      <c r="E319" s="31" t="s">
        <v>736</v>
      </c>
      <c r="F319" s="38"/>
      <c r="G319" s="38"/>
      <c r="H319" s="38"/>
      <c r="I319" s="38"/>
      <c r="J319" s="39"/>
    </row>
    <row r="320">
      <c r="A320" s="29" t="s">
        <v>29</v>
      </c>
      <c r="B320" s="29">
        <v>76</v>
      </c>
      <c r="C320" s="30" t="s">
        <v>737</v>
      </c>
      <c r="D320" s="29" t="s">
        <v>31</v>
      </c>
      <c r="E320" s="31" t="s">
        <v>738</v>
      </c>
      <c r="F320" s="32" t="s">
        <v>71</v>
      </c>
      <c r="G320" s="33">
        <v>34</v>
      </c>
      <c r="H320" s="34">
        <v>0</v>
      </c>
      <c r="I320" s="35">
        <f>ROUND(G320*H320,P4)</f>
        <v>0</v>
      </c>
      <c r="J320" s="29"/>
      <c r="O320" s="36">
        <f>I320*0.21</f>
        <v>0</v>
      </c>
      <c r="P320">
        <v>3</v>
      </c>
    </row>
    <row r="321">
      <c r="A321" s="29" t="s">
        <v>34</v>
      </c>
      <c r="B321" s="37"/>
      <c r="C321" s="38"/>
      <c r="D321" s="38"/>
      <c r="E321" s="44" t="s">
        <v>31</v>
      </c>
      <c r="F321" s="38"/>
      <c r="G321" s="38"/>
      <c r="H321" s="38"/>
      <c r="I321" s="38"/>
      <c r="J321" s="39"/>
    </row>
    <row r="322" ht="409.5">
      <c r="A322" s="29" t="s">
        <v>61</v>
      </c>
      <c r="B322" s="37"/>
      <c r="C322" s="38"/>
      <c r="D322" s="38"/>
      <c r="E322" s="43" t="s">
        <v>739</v>
      </c>
      <c r="F322" s="38"/>
      <c r="G322" s="38"/>
      <c r="H322" s="38"/>
      <c r="I322" s="38"/>
      <c r="J322" s="39"/>
    </row>
    <row r="323" ht="165">
      <c r="A323" s="29" t="s">
        <v>36</v>
      </c>
      <c r="B323" s="37"/>
      <c r="C323" s="38"/>
      <c r="D323" s="38"/>
      <c r="E323" s="31" t="s">
        <v>740</v>
      </c>
      <c r="F323" s="38"/>
      <c r="G323" s="38"/>
      <c r="H323" s="38"/>
      <c r="I323" s="38"/>
      <c r="J323" s="39"/>
    </row>
    <row r="324">
      <c r="A324" s="29" t="s">
        <v>29</v>
      </c>
      <c r="B324" s="29">
        <v>77</v>
      </c>
      <c r="C324" s="30" t="s">
        <v>741</v>
      </c>
      <c r="D324" s="29" t="s">
        <v>31</v>
      </c>
      <c r="E324" s="31" t="s">
        <v>742</v>
      </c>
      <c r="F324" s="32" t="s">
        <v>100</v>
      </c>
      <c r="G324" s="33">
        <v>43.75</v>
      </c>
      <c r="H324" s="34">
        <v>0</v>
      </c>
      <c r="I324" s="35">
        <f>ROUND(G324*H324,P4)</f>
        <v>0</v>
      </c>
      <c r="J324" s="29"/>
      <c r="O324" s="36">
        <f>I324*0.21</f>
        <v>0</v>
      </c>
      <c r="P324">
        <v>3</v>
      </c>
    </row>
    <row r="325">
      <c r="A325" s="29" t="s">
        <v>34</v>
      </c>
      <c r="B325" s="37"/>
      <c r="C325" s="38"/>
      <c r="D325" s="38"/>
      <c r="E325" s="44" t="s">
        <v>31</v>
      </c>
      <c r="F325" s="38"/>
      <c r="G325" s="38"/>
      <c r="H325" s="38"/>
      <c r="I325" s="38"/>
      <c r="J325" s="39"/>
    </row>
    <row r="326" ht="405">
      <c r="A326" s="29" t="s">
        <v>61</v>
      </c>
      <c r="B326" s="37"/>
      <c r="C326" s="38"/>
      <c r="D326" s="38"/>
      <c r="E326" s="43" t="s">
        <v>743</v>
      </c>
      <c r="F326" s="38"/>
      <c r="G326" s="38"/>
      <c r="H326" s="38"/>
      <c r="I326" s="38"/>
      <c r="J326" s="39"/>
    </row>
    <row r="327" ht="150">
      <c r="A327" s="29" t="s">
        <v>36</v>
      </c>
      <c r="B327" s="37"/>
      <c r="C327" s="38"/>
      <c r="D327" s="38"/>
      <c r="E327" s="31" t="s">
        <v>744</v>
      </c>
      <c r="F327" s="38"/>
      <c r="G327" s="38"/>
      <c r="H327" s="38"/>
      <c r="I327" s="38"/>
      <c r="J327" s="39"/>
    </row>
    <row r="328">
      <c r="A328" s="29" t="s">
        <v>29</v>
      </c>
      <c r="B328" s="29">
        <v>85</v>
      </c>
      <c r="C328" s="30" t="s">
        <v>745</v>
      </c>
      <c r="D328" s="29" t="s">
        <v>31</v>
      </c>
      <c r="E328" s="31" t="s">
        <v>746</v>
      </c>
      <c r="F328" s="32" t="s">
        <v>95</v>
      </c>
      <c r="G328" s="33">
        <v>13556</v>
      </c>
      <c r="H328" s="34">
        <v>0</v>
      </c>
      <c r="I328" s="35">
        <f>ROUND(G328*H328,P4)</f>
        <v>0</v>
      </c>
      <c r="J328" s="29"/>
      <c r="O328" s="36">
        <f>I328*0.21</f>
        <v>0</v>
      </c>
      <c r="P328">
        <v>3</v>
      </c>
    </row>
    <row r="329" ht="30">
      <c r="A329" s="29" t="s">
        <v>34</v>
      </c>
      <c r="B329" s="37"/>
      <c r="C329" s="38"/>
      <c r="D329" s="38"/>
      <c r="E329" s="31" t="s">
        <v>747</v>
      </c>
      <c r="F329" s="38"/>
      <c r="G329" s="38"/>
      <c r="H329" s="38"/>
      <c r="I329" s="38"/>
      <c r="J329" s="39"/>
    </row>
    <row r="330" ht="75">
      <c r="A330" s="29" t="s">
        <v>36</v>
      </c>
      <c r="B330" s="40"/>
      <c r="C330" s="41"/>
      <c r="D330" s="41"/>
      <c r="E330" s="31" t="s">
        <v>748</v>
      </c>
      <c r="F330" s="41"/>
      <c r="G330" s="41"/>
      <c r="H330" s="41"/>
      <c r="I330" s="41"/>
      <c r="J330" s="42"/>
    </row>
  </sheetData>
  <sheetProtection sheet="1" objects="1" scenarios="1" spinCount="100000" saltValue="xa5X0/Pp0VTZIZ+pz2ukWobaoqFpHUmpu1AGJkUE4LIT3HzygU4gUHwWDOCsY94+PDsqAy7mQatDb/JsYD05tg==" hashValue="AToQmCu+jP1FB3ifHpDjB4RWCs7U62fg9fhvVaG0QV1utsPPPtzvvQNK0Crf2iU0GAa3x3DJ+B8OkI7S4ngmT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749</v>
      </c>
      <c r="I3" s="16">
        <f>SUMIFS(I9:I133,A9:A133,"SD")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576</v>
      </c>
      <c r="D4" s="13"/>
      <c r="E4" s="14" t="s">
        <v>577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749</v>
      </c>
      <c r="D5" s="13"/>
      <c r="E5" s="14" t="s">
        <v>279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59</v>
      </c>
      <c r="G10" s="33">
        <v>0.64800000000000002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60</v>
      </c>
      <c r="F11" s="38"/>
      <c r="G11" s="38"/>
      <c r="H11" s="38"/>
      <c r="I11" s="38"/>
      <c r="J11" s="39"/>
    </row>
    <row r="12" ht="75">
      <c r="A12" s="29" t="s">
        <v>61</v>
      </c>
      <c r="B12" s="37"/>
      <c r="C12" s="38"/>
      <c r="D12" s="38"/>
      <c r="E12" s="43" t="s">
        <v>750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56</v>
      </c>
      <c r="D14" s="29" t="s">
        <v>64</v>
      </c>
      <c r="E14" s="31" t="s">
        <v>58</v>
      </c>
      <c r="F14" s="32" t="s">
        <v>59</v>
      </c>
      <c r="G14" s="33">
        <v>6.5999999999999996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65</v>
      </c>
      <c r="F15" s="38"/>
      <c r="G15" s="38"/>
      <c r="H15" s="38"/>
      <c r="I15" s="38"/>
      <c r="J15" s="39"/>
    </row>
    <row r="16" ht="120">
      <c r="A16" s="29" t="s">
        <v>61</v>
      </c>
      <c r="B16" s="37"/>
      <c r="C16" s="38"/>
      <c r="D16" s="38"/>
      <c r="E16" s="43" t="s">
        <v>751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63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56</v>
      </c>
      <c r="D18" s="29" t="s">
        <v>86</v>
      </c>
      <c r="E18" s="31" t="s">
        <v>58</v>
      </c>
      <c r="F18" s="32" t="s">
        <v>59</v>
      </c>
      <c r="G18" s="33">
        <v>6.8979999999999997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4" t="s">
        <v>31</v>
      </c>
      <c r="F19" s="38"/>
      <c r="G19" s="38"/>
      <c r="H19" s="38"/>
      <c r="I19" s="38"/>
      <c r="J19" s="39"/>
    </row>
    <row r="20" ht="45">
      <c r="A20" s="29" t="s">
        <v>61</v>
      </c>
      <c r="B20" s="37"/>
      <c r="C20" s="38"/>
      <c r="D20" s="38"/>
      <c r="E20" s="43" t="s">
        <v>752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63</v>
      </c>
      <c r="F21" s="38"/>
      <c r="G21" s="38"/>
      <c r="H21" s="38"/>
      <c r="I21" s="38"/>
      <c r="J21" s="39"/>
    </row>
    <row r="22">
      <c r="A22" s="23" t="s">
        <v>26</v>
      </c>
      <c r="B22" s="24"/>
      <c r="C22" s="25" t="s">
        <v>67</v>
      </c>
      <c r="D22" s="26"/>
      <c r="E22" s="23" t="s">
        <v>68</v>
      </c>
      <c r="F22" s="26"/>
      <c r="G22" s="26"/>
      <c r="H22" s="26"/>
      <c r="I22" s="27">
        <f>SUMIFS(I23:I38,A23:A38,"P")</f>
        <v>0</v>
      </c>
      <c r="J22" s="28"/>
    </row>
    <row r="23">
      <c r="A23" s="29" t="s">
        <v>29</v>
      </c>
      <c r="B23" s="29">
        <v>4</v>
      </c>
      <c r="C23" s="30" t="s">
        <v>753</v>
      </c>
      <c r="D23" s="29" t="s">
        <v>31</v>
      </c>
      <c r="E23" s="31" t="s">
        <v>754</v>
      </c>
      <c r="F23" s="32" t="s">
        <v>95</v>
      </c>
      <c r="G23" s="33">
        <v>24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31" t="s">
        <v>755</v>
      </c>
      <c r="F24" s="38"/>
      <c r="G24" s="38"/>
      <c r="H24" s="38"/>
      <c r="I24" s="38"/>
      <c r="J24" s="39"/>
    </row>
    <row r="25" ht="105">
      <c r="A25" s="29" t="s">
        <v>61</v>
      </c>
      <c r="B25" s="37"/>
      <c r="C25" s="38"/>
      <c r="D25" s="38"/>
      <c r="E25" s="43" t="s">
        <v>756</v>
      </c>
      <c r="F25" s="38"/>
      <c r="G25" s="38"/>
      <c r="H25" s="38"/>
      <c r="I25" s="38"/>
      <c r="J25" s="39"/>
    </row>
    <row r="26" ht="90">
      <c r="A26" s="29" t="s">
        <v>36</v>
      </c>
      <c r="B26" s="37"/>
      <c r="C26" s="38"/>
      <c r="D26" s="38"/>
      <c r="E26" s="31" t="s">
        <v>757</v>
      </c>
      <c r="F26" s="38"/>
      <c r="G26" s="38"/>
      <c r="H26" s="38"/>
      <c r="I26" s="38"/>
      <c r="J26" s="39"/>
    </row>
    <row r="27" ht="30">
      <c r="A27" s="29" t="s">
        <v>29</v>
      </c>
      <c r="B27" s="29">
        <v>5</v>
      </c>
      <c r="C27" s="30" t="s">
        <v>583</v>
      </c>
      <c r="D27" s="29" t="s">
        <v>31</v>
      </c>
      <c r="E27" s="31" t="s">
        <v>584</v>
      </c>
      <c r="F27" s="32" t="s">
        <v>76</v>
      </c>
      <c r="G27" s="33">
        <v>0.27000000000000002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60">
      <c r="A29" s="29" t="s">
        <v>61</v>
      </c>
      <c r="B29" s="37"/>
      <c r="C29" s="38"/>
      <c r="D29" s="38"/>
      <c r="E29" s="43" t="s">
        <v>758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78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93</v>
      </c>
      <c r="D31" s="29" t="s">
        <v>31</v>
      </c>
      <c r="E31" s="31" t="s">
        <v>94</v>
      </c>
      <c r="F31" s="32" t="s">
        <v>95</v>
      </c>
      <c r="G31" s="33">
        <v>15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75">
      <c r="A33" s="29" t="s">
        <v>61</v>
      </c>
      <c r="B33" s="37"/>
      <c r="C33" s="38"/>
      <c r="D33" s="38"/>
      <c r="E33" s="43" t="s">
        <v>759</v>
      </c>
      <c r="F33" s="38"/>
      <c r="G33" s="38"/>
      <c r="H33" s="38"/>
      <c r="I33" s="38"/>
      <c r="J33" s="39"/>
    </row>
    <row r="34" ht="120">
      <c r="A34" s="29" t="s">
        <v>36</v>
      </c>
      <c r="B34" s="37"/>
      <c r="C34" s="38"/>
      <c r="D34" s="38"/>
      <c r="E34" s="31" t="s">
        <v>97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760</v>
      </c>
      <c r="D35" s="29" t="s">
        <v>31</v>
      </c>
      <c r="E35" s="31" t="s">
        <v>761</v>
      </c>
      <c r="F35" s="32" t="s">
        <v>100</v>
      </c>
      <c r="G35" s="33">
        <v>18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105">
      <c r="A37" s="29" t="s">
        <v>61</v>
      </c>
      <c r="B37" s="37"/>
      <c r="C37" s="38"/>
      <c r="D37" s="38"/>
      <c r="E37" s="43" t="s">
        <v>762</v>
      </c>
      <c r="F37" s="38"/>
      <c r="G37" s="38"/>
      <c r="H37" s="38"/>
      <c r="I37" s="38"/>
      <c r="J37" s="39"/>
    </row>
    <row r="38" ht="120">
      <c r="A38" s="29" t="s">
        <v>36</v>
      </c>
      <c r="B38" s="37"/>
      <c r="C38" s="38"/>
      <c r="D38" s="38"/>
      <c r="E38" s="31" t="s">
        <v>97</v>
      </c>
      <c r="F38" s="38"/>
      <c r="G38" s="38"/>
      <c r="H38" s="38"/>
      <c r="I38" s="38"/>
      <c r="J38" s="39"/>
    </row>
    <row r="39">
      <c r="A39" s="23" t="s">
        <v>26</v>
      </c>
      <c r="B39" s="24"/>
      <c r="C39" s="25" t="s">
        <v>137</v>
      </c>
      <c r="D39" s="26"/>
      <c r="E39" s="23" t="s">
        <v>138</v>
      </c>
      <c r="F39" s="26"/>
      <c r="G39" s="26"/>
      <c r="H39" s="26"/>
      <c r="I39" s="27">
        <f>SUMIFS(I40:I47,A40:A47,"P")</f>
        <v>0</v>
      </c>
      <c r="J39" s="28"/>
    </row>
    <row r="40">
      <c r="A40" s="29" t="s">
        <v>29</v>
      </c>
      <c r="B40" s="29">
        <v>8</v>
      </c>
      <c r="C40" s="30" t="s">
        <v>357</v>
      </c>
      <c r="D40" s="29" t="s">
        <v>31</v>
      </c>
      <c r="E40" s="31" t="s">
        <v>358</v>
      </c>
      <c r="F40" s="32" t="s">
        <v>95</v>
      </c>
      <c r="G40" s="33">
        <v>10.188000000000001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4" t="s">
        <v>31</v>
      </c>
      <c r="F41" s="38"/>
      <c r="G41" s="38"/>
      <c r="H41" s="38"/>
      <c r="I41" s="38"/>
      <c r="J41" s="39"/>
    </row>
    <row r="42" ht="75">
      <c r="A42" s="29" t="s">
        <v>61</v>
      </c>
      <c r="B42" s="37"/>
      <c r="C42" s="38"/>
      <c r="D42" s="38"/>
      <c r="E42" s="43" t="s">
        <v>763</v>
      </c>
      <c r="F42" s="38"/>
      <c r="G42" s="38"/>
      <c r="H42" s="38"/>
      <c r="I42" s="38"/>
      <c r="J42" s="39"/>
    </row>
    <row r="43" ht="150">
      <c r="A43" s="29" t="s">
        <v>36</v>
      </c>
      <c r="B43" s="37"/>
      <c r="C43" s="38"/>
      <c r="D43" s="38"/>
      <c r="E43" s="31" t="s">
        <v>150</v>
      </c>
      <c r="F43" s="38"/>
      <c r="G43" s="38"/>
      <c r="H43" s="38"/>
      <c r="I43" s="38"/>
      <c r="J43" s="39"/>
    </row>
    <row r="44" ht="30">
      <c r="A44" s="29" t="s">
        <v>29</v>
      </c>
      <c r="B44" s="29">
        <v>9</v>
      </c>
      <c r="C44" s="30" t="s">
        <v>375</v>
      </c>
      <c r="D44" s="29" t="s">
        <v>31</v>
      </c>
      <c r="E44" s="31" t="s">
        <v>376</v>
      </c>
      <c r="F44" s="32" t="s">
        <v>71</v>
      </c>
      <c r="G44" s="33">
        <v>270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4" t="s">
        <v>31</v>
      </c>
      <c r="F45" s="38"/>
      <c r="G45" s="38"/>
      <c r="H45" s="38"/>
      <c r="I45" s="38"/>
      <c r="J45" s="39"/>
    </row>
    <row r="46" ht="225">
      <c r="A46" s="29" t="s">
        <v>61</v>
      </c>
      <c r="B46" s="37"/>
      <c r="C46" s="38"/>
      <c r="D46" s="38"/>
      <c r="E46" s="43" t="s">
        <v>764</v>
      </c>
      <c r="F46" s="38"/>
      <c r="G46" s="38"/>
      <c r="H46" s="38"/>
      <c r="I46" s="38"/>
      <c r="J46" s="39"/>
    </row>
    <row r="47" ht="120">
      <c r="A47" s="29" t="s">
        <v>36</v>
      </c>
      <c r="B47" s="37"/>
      <c r="C47" s="38"/>
      <c r="D47" s="38"/>
      <c r="E47" s="31" t="s">
        <v>378</v>
      </c>
      <c r="F47" s="38"/>
      <c r="G47" s="38"/>
      <c r="H47" s="38"/>
      <c r="I47" s="38"/>
      <c r="J47" s="39"/>
    </row>
    <row r="48">
      <c r="A48" s="23" t="s">
        <v>26</v>
      </c>
      <c r="B48" s="24"/>
      <c r="C48" s="25" t="s">
        <v>155</v>
      </c>
      <c r="D48" s="26"/>
      <c r="E48" s="23" t="s">
        <v>156</v>
      </c>
      <c r="F48" s="26"/>
      <c r="G48" s="26"/>
      <c r="H48" s="26"/>
      <c r="I48" s="27">
        <f>SUMIFS(I49:I60,A49:A60,"P")</f>
        <v>0</v>
      </c>
      <c r="J48" s="28"/>
    </row>
    <row r="49">
      <c r="A49" s="29" t="s">
        <v>29</v>
      </c>
      <c r="B49" s="29">
        <v>10</v>
      </c>
      <c r="C49" s="30" t="s">
        <v>385</v>
      </c>
      <c r="D49" s="29"/>
      <c r="E49" s="31" t="s">
        <v>386</v>
      </c>
      <c r="F49" s="32" t="s">
        <v>159</v>
      </c>
      <c r="G49" s="33">
        <v>16.98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44" t="s">
        <v>31</v>
      </c>
      <c r="F50" s="38"/>
      <c r="G50" s="38"/>
      <c r="H50" s="38"/>
      <c r="I50" s="38"/>
      <c r="J50" s="39"/>
    </row>
    <row r="51" ht="150">
      <c r="A51" s="29" t="s">
        <v>61</v>
      </c>
      <c r="B51" s="37"/>
      <c r="C51" s="38"/>
      <c r="D51" s="38"/>
      <c r="E51" s="43" t="s">
        <v>765</v>
      </c>
      <c r="F51" s="38"/>
      <c r="G51" s="38"/>
      <c r="H51" s="38"/>
      <c r="I51" s="38"/>
      <c r="J51" s="39"/>
    </row>
    <row r="52" ht="90">
      <c r="A52" s="29" t="s">
        <v>36</v>
      </c>
      <c r="B52" s="37"/>
      <c r="C52" s="38"/>
      <c r="D52" s="38"/>
      <c r="E52" s="31" t="s">
        <v>388</v>
      </c>
      <c r="F52" s="38"/>
      <c r="G52" s="38"/>
      <c r="H52" s="38"/>
      <c r="I52" s="38"/>
      <c r="J52" s="39"/>
    </row>
    <row r="53">
      <c r="A53" s="29" t="s">
        <v>29</v>
      </c>
      <c r="B53" s="29">
        <v>11</v>
      </c>
      <c r="C53" s="30" t="s">
        <v>389</v>
      </c>
      <c r="D53" s="29" t="s">
        <v>31</v>
      </c>
      <c r="E53" s="31" t="s">
        <v>390</v>
      </c>
      <c r="F53" s="32" t="s">
        <v>76</v>
      </c>
      <c r="G53" s="33">
        <v>3.5659999999999998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4" t="s">
        <v>31</v>
      </c>
      <c r="F54" s="38"/>
      <c r="G54" s="38"/>
      <c r="H54" s="38"/>
      <c r="I54" s="38"/>
      <c r="J54" s="39"/>
    </row>
    <row r="55" ht="195">
      <c r="A55" s="29" t="s">
        <v>61</v>
      </c>
      <c r="B55" s="37"/>
      <c r="C55" s="38"/>
      <c r="D55" s="38"/>
      <c r="E55" s="43" t="s">
        <v>766</v>
      </c>
      <c r="F55" s="38"/>
      <c r="G55" s="38"/>
      <c r="H55" s="38"/>
      <c r="I55" s="38"/>
      <c r="J55" s="39"/>
    </row>
    <row r="56" ht="409.5">
      <c r="A56" s="29" t="s">
        <v>36</v>
      </c>
      <c r="B56" s="37"/>
      <c r="C56" s="38"/>
      <c r="D56" s="38"/>
      <c r="E56" s="31" t="s">
        <v>367</v>
      </c>
      <c r="F56" s="38"/>
      <c r="G56" s="38"/>
      <c r="H56" s="38"/>
      <c r="I56" s="38"/>
      <c r="J56" s="39"/>
    </row>
    <row r="57">
      <c r="A57" s="29" t="s">
        <v>29</v>
      </c>
      <c r="B57" s="29">
        <v>12</v>
      </c>
      <c r="C57" s="30" t="s">
        <v>392</v>
      </c>
      <c r="D57" s="29" t="s">
        <v>31</v>
      </c>
      <c r="E57" s="31" t="s">
        <v>393</v>
      </c>
      <c r="F57" s="32" t="s">
        <v>59</v>
      </c>
      <c r="G57" s="33">
        <v>0.40400000000000003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44" t="s">
        <v>31</v>
      </c>
      <c r="F58" s="38"/>
      <c r="G58" s="38"/>
      <c r="H58" s="38"/>
      <c r="I58" s="38"/>
      <c r="J58" s="39"/>
    </row>
    <row r="59" ht="240">
      <c r="A59" s="29" t="s">
        <v>61</v>
      </c>
      <c r="B59" s="37"/>
      <c r="C59" s="38"/>
      <c r="D59" s="38"/>
      <c r="E59" s="43" t="s">
        <v>767</v>
      </c>
      <c r="F59" s="38"/>
      <c r="G59" s="38"/>
      <c r="H59" s="38"/>
      <c r="I59" s="38"/>
      <c r="J59" s="39"/>
    </row>
    <row r="60" ht="375">
      <c r="A60" s="29" t="s">
        <v>36</v>
      </c>
      <c r="B60" s="37"/>
      <c r="C60" s="38"/>
      <c r="D60" s="38"/>
      <c r="E60" s="31" t="s">
        <v>395</v>
      </c>
      <c r="F60" s="38"/>
      <c r="G60" s="38"/>
      <c r="H60" s="38"/>
      <c r="I60" s="38"/>
      <c r="J60" s="39"/>
    </row>
    <row r="61">
      <c r="A61" s="23" t="s">
        <v>26</v>
      </c>
      <c r="B61" s="24"/>
      <c r="C61" s="25" t="s">
        <v>399</v>
      </c>
      <c r="D61" s="26"/>
      <c r="E61" s="23" t="s">
        <v>400</v>
      </c>
      <c r="F61" s="26"/>
      <c r="G61" s="26"/>
      <c r="H61" s="26"/>
      <c r="I61" s="27">
        <f>SUMIFS(I62:I69,A62:A69,"P")</f>
        <v>0</v>
      </c>
      <c r="J61" s="28"/>
    </row>
    <row r="62">
      <c r="A62" s="29" t="s">
        <v>29</v>
      </c>
      <c r="B62" s="29">
        <v>13</v>
      </c>
      <c r="C62" s="30" t="s">
        <v>404</v>
      </c>
      <c r="D62" s="29" t="s">
        <v>31</v>
      </c>
      <c r="E62" s="31" t="s">
        <v>405</v>
      </c>
      <c r="F62" s="32" t="s">
        <v>76</v>
      </c>
      <c r="G62" s="33">
        <v>1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44" t="s">
        <v>31</v>
      </c>
      <c r="F63" s="38"/>
      <c r="G63" s="38"/>
      <c r="H63" s="38"/>
      <c r="I63" s="38"/>
      <c r="J63" s="39"/>
    </row>
    <row r="64" ht="105">
      <c r="A64" s="29" t="s">
        <v>61</v>
      </c>
      <c r="B64" s="37"/>
      <c r="C64" s="38"/>
      <c r="D64" s="38"/>
      <c r="E64" s="43" t="s">
        <v>768</v>
      </c>
      <c r="F64" s="38"/>
      <c r="G64" s="38"/>
      <c r="H64" s="38"/>
      <c r="I64" s="38"/>
      <c r="J64" s="39"/>
    </row>
    <row r="65" ht="409.5">
      <c r="A65" s="29" t="s">
        <v>36</v>
      </c>
      <c r="B65" s="37"/>
      <c r="C65" s="38"/>
      <c r="D65" s="38"/>
      <c r="E65" s="31" t="s">
        <v>154</v>
      </c>
      <c r="F65" s="38"/>
      <c r="G65" s="38"/>
      <c r="H65" s="38"/>
      <c r="I65" s="38"/>
      <c r="J65" s="39"/>
    </row>
    <row r="66">
      <c r="A66" s="29" t="s">
        <v>29</v>
      </c>
      <c r="B66" s="29">
        <v>14</v>
      </c>
      <c r="C66" s="30" t="s">
        <v>416</v>
      </c>
      <c r="D66" s="29" t="s">
        <v>31</v>
      </c>
      <c r="E66" s="31" t="s">
        <v>417</v>
      </c>
      <c r="F66" s="32" t="s">
        <v>76</v>
      </c>
      <c r="G66" s="33">
        <v>2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44" t="s">
        <v>31</v>
      </c>
      <c r="F67" s="38"/>
      <c r="G67" s="38"/>
      <c r="H67" s="38"/>
      <c r="I67" s="38"/>
      <c r="J67" s="39"/>
    </row>
    <row r="68" ht="90">
      <c r="A68" s="29" t="s">
        <v>61</v>
      </c>
      <c r="B68" s="37"/>
      <c r="C68" s="38"/>
      <c r="D68" s="38"/>
      <c r="E68" s="43" t="s">
        <v>769</v>
      </c>
      <c r="F68" s="38"/>
      <c r="G68" s="38"/>
      <c r="H68" s="38"/>
      <c r="I68" s="38"/>
      <c r="J68" s="39"/>
    </row>
    <row r="69" ht="150">
      <c r="A69" s="29" t="s">
        <v>36</v>
      </c>
      <c r="B69" s="37"/>
      <c r="C69" s="38"/>
      <c r="D69" s="38"/>
      <c r="E69" s="31" t="s">
        <v>419</v>
      </c>
      <c r="F69" s="38"/>
      <c r="G69" s="38"/>
      <c r="H69" s="38"/>
      <c r="I69" s="38"/>
      <c r="J69" s="39"/>
    </row>
    <row r="70">
      <c r="A70" s="23" t="s">
        <v>26</v>
      </c>
      <c r="B70" s="24"/>
      <c r="C70" s="25" t="s">
        <v>162</v>
      </c>
      <c r="D70" s="26"/>
      <c r="E70" s="23" t="s">
        <v>55</v>
      </c>
      <c r="F70" s="26"/>
      <c r="G70" s="26"/>
      <c r="H70" s="26"/>
      <c r="I70" s="27">
        <f>SUMIFS(I71:I78,A71:A78,"P")</f>
        <v>0</v>
      </c>
      <c r="J70" s="28"/>
    </row>
    <row r="71">
      <c r="A71" s="29" t="s">
        <v>29</v>
      </c>
      <c r="B71" s="29">
        <v>15</v>
      </c>
      <c r="C71" s="30" t="s">
        <v>171</v>
      </c>
      <c r="D71" s="29" t="s">
        <v>31</v>
      </c>
      <c r="E71" s="31" t="s">
        <v>172</v>
      </c>
      <c r="F71" s="32" t="s">
        <v>95</v>
      </c>
      <c r="G71" s="33">
        <v>1.038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4" t="s">
        <v>31</v>
      </c>
      <c r="F72" s="38"/>
      <c r="G72" s="38"/>
      <c r="H72" s="38"/>
      <c r="I72" s="38"/>
      <c r="J72" s="39"/>
    </row>
    <row r="73" ht="135">
      <c r="A73" s="29" t="s">
        <v>61</v>
      </c>
      <c r="B73" s="37"/>
      <c r="C73" s="38"/>
      <c r="D73" s="38"/>
      <c r="E73" s="43" t="s">
        <v>770</v>
      </c>
      <c r="F73" s="38"/>
      <c r="G73" s="38"/>
      <c r="H73" s="38"/>
      <c r="I73" s="38"/>
      <c r="J73" s="39"/>
    </row>
    <row r="74" ht="90">
      <c r="A74" s="29" t="s">
        <v>36</v>
      </c>
      <c r="B74" s="37"/>
      <c r="C74" s="38"/>
      <c r="D74" s="38"/>
      <c r="E74" s="31" t="s">
        <v>170</v>
      </c>
      <c r="F74" s="38"/>
      <c r="G74" s="38"/>
      <c r="H74" s="38"/>
      <c r="I74" s="38"/>
      <c r="J74" s="39"/>
    </row>
    <row r="75">
      <c r="A75" s="29" t="s">
        <v>29</v>
      </c>
      <c r="B75" s="29">
        <v>16</v>
      </c>
      <c r="C75" s="30" t="s">
        <v>240</v>
      </c>
      <c r="D75" s="29" t="s">
        <v>31</v>
      </c>
      <c r="E75" s="31" t="s">
        <v>241</v>
      </c>
      <c r="F75" s="32" t="s">
        <v>100</v>
      </c>
      <c r="G75" s="33">
        <v>16.98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4" t="s">
        <v>31</v>
      </c>
      <c r="F76" s="38"/>
      <c r="G76" s="38"/>
      <c r="H76" s="38"/>
      <c r="I76" s="38"/>
      <c r="J76" s="39"/>
    </row>
    <row r="77" ht="75">
      <c r="A77" s="29" t="s">
        <v>61</v>
      </c>
      <c r="B77" s="37"/>
      <c r="C77" s="38"/>
      <c r="D77" s="38"/>
      <c r="E77" s="43" t="s">
        <v>771</v>
      </c>
      <c r="F77" s="38"/>
      <c r="G77" s="38"/>
      <c r="H77" s="38"/>
      <c r="I77" s="38"/>
      <c r="J77" s="39"/>
    </row>
    <row r="78" ht="75">
      <c r="A78" s="29" t="s">
        <v>36</v>
      </c>
      <c r="B78" s="37"/>
      <c r="C78" s="38"/>
      <c r="D78" s="38"/>
      <c r="E78" s="31" t="s">
        <v>243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429</v>
      </c>
      <c r="D79" s="26"/>
      <c r="E79" s="23" t="s">
        <v>430</v>
      </c>
      <c r="F79" s="26"/>
      <c r="G79" s="26"/>
      <c r="H79" s="26"/>
      <c r="I79" s="27">
        <f>SUMIFS(I80:I91,A80:A91,"P")</f>
        <v>0</v>
      </c>
      <c r="J79" s="28"/>
    </row>
    <row r="80" ht="30">
      <c r="A80" s="29" t="s">
        <v>29</v>
      </c>
      <c r="B80" s="29">
        <v>17</v>
      </c>
      <c r="C80" s="30" t="s">
        <v>772</v>
      </c>
      <c r="D80" s="29"/>
      <c r="E80" s="31" t="s">
        <v>773</v>
      </c>
      <c r="F80" s="32" t="s">
        <v>95</v>
      </c>
      <c r="G80" s="33">
        <v>38.411000000000001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4" t="s">
        <v>31</v>
      </c>
      <c r="F81" s="38"/>
      <c r="G81" s="38"/>
      <c r="H81" s="38"/>
      <c r="I81" s="38"/>
      <c r="J81" s="39"/>
    </row>
    <row r="82" ht="409.5">
      <c r="A82" s="29" t="s">
        <v>61</v>
      </c>
      <c r="B82" s="37"/>
      <c r="C82" s="38"/>
      <c r="D82" s="38"/>
      <c r="E82" s="43" t="s">
        <v>774</v>
      </c>
      <c r="F82" s="38"/>
      <c r="G82" s="38"/>
      <c r="H82" s="38"/>
      <c r="I82" s="38"/>
      <c r="J82" s="39"/>
    </row>
    <row r="83" ht="120">
      <c r="A83" s="29" t="s">
        <v>36</v>
      </c>
      <c r="B83" s="37"/>
      <c r="C83" s="38"/>
      <c r="D83" s="38"/>
      <c r="E83" s="31" t="s">
        <v>434</v>
      </c>
      <c r="F83" s="38"/>
      <c r="G83" s="38"/>
      <c r="H83" s="38"/>
      <c r="I83" s="38"/>
      <c r="J83" s="39"/>
    </row>
    <row r="84">
      <c r="A84" s="29" t="s">
        <v>29</v>
      </c>
      <c r="B84" s="29">
        <v>18</v>
      </c>
      <c r="C84" s="30" t="s">
        <v>431</v>
      </c>
      <c r="D84" s="29" t="s">
        <v>31</v>
      </c>
      <c r="E84" s="31" t="s">
        <v>432</v>
      </c>
      <c r="F84" s="32" t="s">
        <v>95</v>
      </c>
      <c r="G84" s="33">
        <v>38.411000000000001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4" t="s">
        <v>31</v>
      </c>
      <c r="F85" s="38"/>
      <c r="G85" s="38"/>
      <c r="H85" s="38"/>
      <c r="I85" s="38"/>
      <c r="J85" s="39"/>
    </row>
    <row r="86" ht="150">
      <c r="A86" s="29" t="s">
        <v>61</v>
      </c>
      <c r="B86" s="37"/>
      <c r="C86" s="38"/>
      <c r="D86" s="38"/>
      <c r="E86" s="43" t="s">
        <v>775</v>
      </c>
      <c r="F86" s="38"/>
      <c r="G86" s="38"/>
      <c r="H86" s="38"/>
      <c r="I86" s="38"/>
      <c r="J86" s="39"/>
    </row>
    <row r="87" ht="120">
      <c r="A87" s="29" t="s">
        <v>36</v>
      </c>
      <c r="B87" s="37"/>
      <c r="C87" s="38"/>
      <c r="D87" s="38"/>
      <c r="E87" s="31" t="s">
        <v>434</v>
      </c>
      <c r="F87" s="38"/>
      <c r="G87" s="38"/>
      <c r="H87" s="38"/>
      <c r="I87" s="38"/>
      <c r="J87" s="39"/>
    </row>
    <row r="88">
      <c r="A88" s="29" t="s">
        <v>29</v>
      </c>
      <c r="B88" s="29">
        <v>19</v>
      </c>
      <c r="C88" s="30" t="s">
        <v>435</v>
      </c>
      <c r="D88" s="29" t="s">
        <v>31</v>
      </c>
      <c r="E88" s="31" t="s">
        <v>436</v>
      </c>
      <c r="F88" s="32" t="s">
        <v>95</v>
      </c>
      <c r="G88" s="33">
        <v>38.411000000000001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4" t="s">
        <v>31</v>
      </c>
      <c r="F89" s="38"/>
      <c r="G89" s="38"/>
      <c r="H89" s="38"/>
      <c r="I89" s="38"/>
      <c r="J89" s="39"/>
    </row>
    <row r="90" ht="240">
      <c r="A90" s="29" t="s">
        <v>61</v>
      </c>
      <c r="B90" s="37"/>
      <c r="C90" s="38"/>
      <c r="D90" s="38"/>
      <c r="E90" s="43" t="s">
        <v>776</v>
      </c>
      <c r="F90" s="38"/>
      <c r="G90" s="38"/>
      <c r="H90" s="38"/>
      <c r="I90" s="38"/>
      <c r="J90" s="39"/>
    </row>
    <row r="91" ht="120">
      <c r="A91" s="29" t="s">
        <v>36</v>
      </c>
      <c r="B91" s="37"/>
      <c r="C91" s="38"/>
      <c r="D91" s="38"/>
      <c r="E91" s="31" t="s">
        <v>434</v>
      </c>
      <c r="F91" s="38"/>
      <c r="G91" s="38"/>
      <c r="H91" s="38"/>
      <c r="I91" s="38"/>
      <c r="J91" s="39"/>
    </row>
    <row r="92">
      <c r="A92" s="23" t="s">
        <v>26</v>
      </c>
      <c r="B92" s="24"/>
      <c r="C92" s="25" t="s">
        <v>438</v>
      </c>
      <c r="D92" s="26"/>
      <c r="E92" s="23" t="s">
        <v>439</v>
      </c>
      <c r="F92" s="26"/>
      <c r="G92" s="26"/>
      <c r="H92" s="26"/>
      <c r="I92" s="27">
        <f>SUMIFS(I93:I112,A93:A112,"P")</f>
        <v>0</v>
      </c>
      <c r="J92" s="28"/>
    </row>
    <row r="93" ht="30">
      <c r="A93" s="29" t="s">
        <v>29</v>
      </c>
      <c r="B93" s="29">
        <v>20</v>
      </c>
      <c r="C93" s="30" t="s">
        <v>444</v>
      </c>
      <c r="D93" s="29" t="s">
        <v>31</v>
      </c>
      <c r="E93" s="31" t="s">
        <v>445</v>
      </c>
      <c r="F93" s="32" t="s">
        <v>95</v>
      </c>
      <c r="G93" s="33">
        <v>20.376000000000001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44" t="s">
        <v>31</v>
      </c>
      <c r="F94" s="38"/>
      <c r="G94" s="38"/>
      <c r="H94" s="38"/>
      <c r="I94" s="38"/>
      <c r="J94" s="39"/>
    </row>
    <row r="95" ht="90">
      <c r="A95" s="29" t="s">
        <v>61</v>
      </c>
      <c r="B95" s="37"/>
      <c r="C95" s="38"/>
      <c r="D95" s="38"/>
      <c r="E95" s="43" t="s">
        <v>777</v>
      </c>
      <c r="F95" s="38"/>
      <c r="G95" s="38"/>
      <c r="H95" s="38"/>
      <c r="I95" s="38"/>
      <c r="J95" s="39"/>
    </row>
    <row r="96" ht="285">
      <c r="A96" s="29" t="s">
        <v>36</v>
      </c>
      <c r="B96" s="37"/>
      <c r="C96" s="38"/>
      <c r="D96" s="38"/>
      <c r="E96" s="31" t="s">
        <v>443</v>
      </c>
      <c r="F96" s="38"/>
      <c r="G96" s="38"/>
      <c r="H96" s="38"/>
      <c r="I96" s="38"/>
      <c r="J96" s="39"/>
    </row>
    <row r="97">
      <c r="A97" s="29" t="s">
        <v>29</v>
      </c>
      <c r="B97" s="29">
        <v>21</v>
      </c>
      <c r="C97" s="30" t="s">
        <v>778</v>
      </c>
      <c r="D97" s="29" t="s">
        <v>31</v>
      </c>
      <c r="E97" s="31" t="s">
        <v>779</v>
      </c>
      <c r="F97" s="32" t="s">
        <v>95</v>
      </c>
      <c r="G97" s="33">
        <v>10.188000000000001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44" t="s">
        <v>31</v>
      </c>
      <c r="F98" s="38"/>
      <c r="G98" s="38"/>
      <c r="H98" s="38"/>
      <c r="I98" s="38"/>
      <c r="J98" s="39"/>
    </row>
    <row r="99" ht="75">
      <c r="A99" s="29" t="s">
        <v>61</v>
      </c>
      <c r="B99" s="37"/>
      <c r="C99" s="38"/>
      <c r="D99" s="38"/>
      <c r="E99" s="43" t="s">
        <v>780</v>
      </c>
      <c r="F99" s="38"/>
      <c r="G99" s="38"/>
      <c r="H99" s="38"/>
      <c r="I99" s="38"/>
      <c r="J99" s="39"/>
    </row>
    <row r="100" ht="285">
      <c r="A100" s="29" t="s">
        <v>36</v>
      </c>
      <c r="B100" s="37"/>
      <c r="C100" s="38"/>
      <c r="D100" s="38"/>
      <c r="E100" s="31" t="s">
        <v>443</v>
      </c>
      <c r="F100" s="38"/>
      <c r="G100" s="38"/>
      <c r="H100" s="38"/>
      <c r="I100" s="38"/>
      <c r="J100" s="39"/>
    </row>
    <row r="101">
      <c r="A101" s="29" t="s">
        <v>29</v>
      </c>
      <c r="B101" s="29">
        <v>22</v>
      </c>
      <c r="C101" s="30" t="s">
        <v>455</v>
      </c>
      <c r="D101" s="29" t="s">
        <v>31</v>
      </c>
      <c r="E101" s="31" t="s">
        <v>456</v>
      </c>
      <c r="F101" s="32" t="s">
        <v>95</v>
      </c>
      <c r="G101" s="33">
        <v>38.411000000000001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4" t="s">
        <v>31</v>
      </c>
      <c r="F102" s="38"/>
      <c r="G102" s="38"/>
      <c r="H102" s="38"/>
      <c r="I102" s="38"/>
      <c r="J102" s="39"/>
    </row>
    <row r="103" ht="225">
      <c r="A103" s="29" t="s">
        <v>61</v>
      </c>
      <c r="B103" s="37"/>
      <c r="C103" s="38"/>
      <c r="D103" s="38"/>
      <c r="E103" s="43" t="s">
        <v>781</v>
      </c>
      <c r="F103" s="38"/>
      <c r="G103" s="38"/>
      <c r="H103" s="38"/>
      <c r="I103" s="38"/>
      <c r="J103" s="39"/>
    </row>
    <row r="104" ht="60">
      <c r="A104" s="29" t="s">
        <v>36</v>
      </c>
      <c r="B104" s="37"/>
      <c r="C104" s="38"/>
      <c r="D104" s="38"/>
      <c r="E104" s="31" t="s">
        <v>458</v>
      </c>
      <c r="F104" s="38"/>
      <c r="G104" s="38"/>
      <c r="H104" s="38"/>
      <c r="I104" s="38"/>
      <c r="J104" s="39"/>
    </row>
    <row r="105">
      <c r="A105" s="29" t="s">
        <v>29</v>
      </c>
      <c r="B105" s="29">
        <v>23</v>
      </c>
      <c r="C105" s="30" t="s">
        <v>459</v>
      </c>
      <c r="D105" s="29" t="s">
        <v>31</v>
      </c>
      <c r="E105" s="31" t="s">
        <v>460</v>
      </c>
      <c r="F105" s="32" t="s">
        <v>95</v>
      </c>
      <c r="G105" s="33">
        <v>33.960000000000001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4" t="s">
        <v>31</v>
      </c>
      <c r="F106" s="38"/>
      <c r="G106" s="38"/>
      <c r="H106" s="38"/>
      <c r="I106" s="38"/>
      <c r="J106" s="39"/>
    </row>
    <row r="107" ht="90">
      <c r="A107" s="29" t="s">
        <v>61</v>
      </c>
      <c r="B107" s="37"/>
      <c r="C107" s="38"/>
      <c r="D107" s="38"/>
      <c r="E107" s="43" t="s">
        <v>782</v>
      </c>
      <c r="F107" s="38"/>
      <c r="G107" s="38"/>
      <c r="H107" s="38"/>
      <c r="I107" s="38"/>
      <c r="J107" s="39"/>
    </row>
    <row r="108" ht="120">
      <c r="A108" s="29" t="s">
        <v>36</v>
      </c>
      <c r="B108" s="37"/>
      <c r="C108" s="38"/>
      <c r="D108" s="38"/>
      <c r="E108" s="31" t="s">
        <v>454</v>
      </c>
      <c r="F108" s="38"/>
      <c r="G108" s="38"/>
      <c r="H108" s="38"/>
      <c r="I108" s="38"/>
      <c r="J108" s="39"/>
    </row>
    <row r="109">
      <c r="A109" s="29" t="s">
        <v>29</v>
      </c>
      <c r="B109" s="29">
        <v>24</v>
      </c>
      <c r="C109" s="30" t="s">
        <v>462</v>
      </c>
      <c r="D109" s="29" t="s">
        <v>31</v>
      </c>
      <c r="E109" s="31" t="s">
        <v>463</v>
      </c>
      <c r="F109" s="32" t="s">
        <v>95</v>
      </c>
      <c r="G109" s="33">
        <v>36.491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44" t="s">
        <v>31</v>
      </c>
      <c r="F110" s="38"/>
      <c r="G110" s="38"/>
      <c r="H110" s="38"/>
      <c r="I110" s="38"/>
      <c r="J110" s="39"/>
    </row>
    <row r="111" ht="135">
      <c r="A111" s="29" t="s">
        <v>61</v>
      </c>
      <c r="B111" s="37"/>
      <c r="C111" s="38"/>
      <c r="D111" s="38"/>
      <c r="E111" s="43" t="s">
        <v>783</v>
      </c>
      <c r="F111" s="38"/>
      <c r="G111" s="38"/>
      <c r="H111" s="38"/>
      <c r="I111" s="38"/>
      <c r="J111" s="39"/>
    </row>
    <row r="112" ht="120">
      <c r="A112" s="29" t="s">
        <v>36</v>
      </c>
      <c r="B112" s="37"/>
      <c r="C112" s="38"/>
      <c r="D112" s="38"/>
      <c r="E112" s="31" t="s">
        <v>454</v>
      </c>
      <c r="F112" s="38"/>
      <c r="G112" s="38"/>
      <c r="H112" s="38"/>
      <c r="I112" s="38"/>
      <c r="J112" s="39"/>
    </row>
    <row r="113">
      <c r="A113" s="23" t="s">
        <v>26</v>
      </c>
      <c r="B113" s="24"/>
      <c r="C113" s="25" t="s">
        <v>254</v>
      </c>
      <c r="D113" s="26"/>
      <c r="E113" s="23" t="s">
        <v>255</v>
      </c>
      <c r="F113" s="26"/>
      <c r="G113" s="26"/>
      <c r="H113" s="26"/>
      <c r="I113" s="27">
        <f>SUMIFS(I114:I133,A114:A133,"P")</f>
        <v>0</v>
      </c>
      <c r="J113" s="28"/>
    </row>
    <row r="114">
      <c r="A114" s="29" t="s">
        <v>29</v>
      </c>
      <c r="B114" s="29">
        <v>25</v>
      </c>
      <c r="C114" s="30" t="s">
        <v>473</v>
      </c>
      <c r="D114" s="29" t="s">
        <v>31</v>
      </c>
      <c r="E114" s="31" t="s">
        <v>474</v>
      </c>
      <c r="F114" s="32" t="s">
        <v>100</v>
      </c>
      <c r="G114" s="33">
        <v>7.5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34</v>
      </c>
      <c r="B115" s="37"/>
      <c r="C115" s="38"/>
      <c r="D115" s="38"/>
      <c r="E115" s="44" t="s">
        <v>31</v>
      </c>
      <c r="F115" s="38"/>
      <c r="G115" s="38"/>
      <c r="H115" s="38"/>
      <c r="I115" s="38"/>
      <c r="J115" s="39"/>
    </row>
    <row r="116" ht="210">
      <c r="A116" s="29" t="s">
        <v>61</v>
      </c>
      <c r="B116" s="37"/>
      <c r="C116" s="38"/>
      <c r="D116" s="38"/>
      <c r="E116" s="43" t="s">
        <v>784</v>
      </c>
      <c r="F116" s="38"/>
      <c r="G116" s="38"/>
      <c r="H116" s="38"/>
      <c r="I116" s="38"/>
      <c r="J116" s="39"/>
    </row>
    <row r="117" ht="120">
      <c r="A117" s="29" t="s">
        <v>36</v>
      </c>
      <c r="B117" s="37"/>
      <c r="C117" s="38"/>
      <c r="D117" s="38"/>
      <c r="E117" s="31" t="s">
        <v>476</v>
      </c>
      <c r="F117" s="38"/>
      <c r="G117" s="38"/>
      <c r="H117" s="38"/>
      <c r="I117" s="38"/>
      <c r="J117" s="39"/>
    </row>
    <row r="118">
      <c r="A118" s="29" t="s">
        <v>29</v>
      </c>
      <c r="B118" s="29">
        <v>26</v>
      </c>
      <c r="C118" s="30" t="s">
        <v>477</v>
      </c>
      <c r="D118" s="29" t="s">
        <v>31</v>
      </c>
      <c r="E118" s="31" t="s">
        <v>478</v>
      </c>
      <c r="F118" s="32" t="s">
        <v>100</v>
      </c>
      <c r="G118" s="33">
        <v>12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44"/>
      <c r="F119" s="38"/>
      <c r="G119" s="38"/>
      <c r="H119" s="38"/>
      <c r="I119" s="38"/>
      <c r="J119" s="39"/>
    </row>
    <row r="120" ht="195">
      <c r="A120" s="29" t="s">
        <v>61</v>
      </c>
      <c r="B120" s="37"/>
      <c r="C120" s="38"/>
      <c r="D120" s="38"/>
      <c r="E120" s="43" t="s">
        <v>785</v>
      </c>
      <c r="F120" s="38"/>
      <c r="G120" s="38"/>
      <c r="H120" s="38"/>
      <c r="I120" s="38"/>
      <c r="J120" s="39"/>
    </row>
    <row r="121" ht="165">
      <c r="A121" s="29" t="s">
        <v>36</v>
      </c>
      <c r="B121" s="37"/>
      <c r="C121" s="38"/>
      <c r="D121" s="38"/>
      <c r="E121" s="31" t="s">
        <v>786</v>
      </c>
      <c r="F121" s="38"/>
      <c r="G121" s="38"/>
      <c r="H121" s="38"/>
      <c r="I121" s="38"/>
      <c r="J121" s="39"/>
    </row>
    <row r="122">
      <c r="A122" s="29" t="s">
        <v>29</v>
      </c>
      <c r="B122" s="29">
        <v>27</v>
      </c>
      <c r="C122" s="30" t="s">
        <v>503</v>
      </c>
      <c r="D122" s="29" t="s">
        <v>31</v>
      </c>
      <c r="E122" s="31" t="s">
        <v>504</v>
      </c>
      <c r="F122" s="32" t="s">
        <v>100</v>
      </c>
      <c r="G122" s="33">
        <v>33.960000000000001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44" t="s">
        <v>31</v>
      </c>
      <c r="F123" s="38"/>
      <c r="G123" s="38"/>
      <c r="H123" s="38"/>
      <c r="I123" s="38"/>
      <c r="J123" s="39"/>
    </row>
    <row r="124" ht="120">
      <c r="A124" s="29" t="s">
        <v>61</v>
      </c>
      <c r="B124" s="37"/>
      <c r="C124" s="38"/>
      <c r="D124" s="38"/>
      <c r="E124" s="43" t="s">
        <v>787</v>
      </c>
      <c r="F124" s="38"/>
      <c r="G124" s="38"/>
      <c r="H124" s="38"/>
      <c r="I124" s="38"/>
      <c r="J124" s="39"/>
    </row>
    <row r="125" ht="75">
      <c r="A125" s="29" t="s">
        <v>36</v>
      </c>
      <c r="B125" s="37"/>
      <c r="C125" s="38"/>
      <c r="D125" s="38"/>
      <c r="E125" s="31" t="s">
        <v>506</v>
      </c>
      <c r="F125" s="38"/>
      <c r="G125" s="38"/>
      <c r="H125" s="38"/>
      <c r="I125" s="38"/>
      <c r="J125" s="39"/>
    </row>
    <row r="126">
      <c r="A126" s="29" t="s">
        <v>29</v>
      </c>
      <c r="B126" s="29">
        <v>28</v>
      </c>
      <c r="C126" s="30" t="s">
        <v>788</v>
      </c>
      <c r="D126" s="29" t="s">
        <v>31</v>
      </c>
      <c r="E126" s="31" t="s">
        <v>789</v>
      </c>
      <c r="F126" s="32" t="s">
        <v>95</v>
      </c>
      <c r="G126" s="33">
        <v>38.411000000000001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4" t="s">
        <v>31</v>
      </c>
      <c r="F127" s="38"/>
      <c r="G127" s="38"/>
      <c r="H127" s="38"/>
      <c r="I127" s="38"/>
      <c r="J127" s="39"/>
    </row>
    <row r="128" ht="150">
      <c r="A128" s="29" t="s">
        <v>61</v>
      </c>
      <c r="B128" s="37"/>
      <c r="C128" s="38"/>
      <c r="D128" s="38"/>
      <c r="E128" s="43" t="s">
        <v>790</v>
      </c>
      <c r="F128" s="38"/>
      <c r="G128" s="38"/>
      <c r="H128" s="38"/>
      <c r="I128" s="38"/>
      <c r="J128" s="39"/>
    </row>
    <row r="129" ht="75">
      <c r="A129" s="29" t="s">
        <v>36</v>
      </c>
      <c r="B129" s="37"/>
      <c r="C129" s="38"/>
      <c r="D129" s="38"/>
      <c r="E129" s="31" t="s">
        <v>748</v>
      </c>
      <c r="F129" s="38"/>
      <c r="G129" s="38"/>
      <c r="H129" s="38"/>
      <c r="I129" s="38"/>
      <c r="J129" s="39"/>
    </row>
    <row r="130">
      <c r="A130" s="29" t="s">
        <v>29</v>
      </c>
      <c r="B130" s="29">
        <v>29</v>
      </c>
      <c r="C130" s="30" t="s">
        <v>791</v>
      </c>
      <c r="D130" s="29" t="s">
        <v>31</v>
      </c>
      <c r="E130" s="31" t="s">
        <v>792</v>
      </c>
      <c r="F130" s="32" t="s">
        <v>76</v>
      </c>
      <c r="G130" s="33">
        <v>2.7589999999999999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4" t="s">
        <v>31</v>
      </c>
      <c r="F131" s="38"/>
      <c r="G131" s="38"/>
      <c r="H131" s="38"/>
      <c r="I131" s="38"/>
      <c r="J131" s="39"/>
    </row>
    <row r="132" ht="90">
      <c r="A132" s="29" t="s">
        <v>61</v>
      </c>
      <c r="B132" s="37"/>
      <c r="C132" s="38"/>
      <c r="D132" s="38"/>
      <c r="E132" s="43" t="s">
        <v>793</v>
      </c>
      <c r="F132" s="38"/>
      <c r="G132" s="38"/>
      <c r="H132" s="38"/>
      <c r="I132" s="38"/>
      <c r="J132" s="39"/>
    </row>
    <row r="133" ht="180">
      <c r="A133" s="29" t="s">
        <v>36</v>
      </c>
      <c r="B133" s="40"/>
      <c r="C133" s="41"/>
      <c r="D133" s="41"/>
      <c r="E133" s="31" t="s">
        <v>510</v>
      </c>
      <c r="F133" s="41"/>
      <c r="G133" s="41"/>
      <c r="H133" s="41"/>
      <c r="I133" s="41"/>
      <c r="J133" s="42"/>
    </row>
  </sheetData>
  <sheetProtection sheet="1" objects="1" scenarios="1" spinCount="100000" saltValue="RmOTgBHyDVNE/8jEsW/2oesTtLPgCBT/+XrrUGgJZGd8X50eW1qjd5N/O6xlTqne+uRljwGcu3QRVDkEaBSJEQ==" hashValue="MUzYhbmUnZ+DOCj4npH3QB30kF3IvcveW+Hfq4tboMalCisRddV7ivnXiPelCXxWq8mEaz9OcMCg+S3jYbwih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794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576</v>
      </c>
      <c r="D4" s="13"/>
      <c r="E4" s="14" t="s">
        <v>577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794</v>
      </c>
      <c r="D5" s="13"/>
      <c r="E5" s="14" t="s">
        <v>520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56</v>
      </c>
      <c r="D10" s="29" t="s">
        <v>64</v>
      </c>
      <c r="E10" s="31" t="s">
        <v>58</v>
      </c>
      <c r="F10" s="32" t="s">
        <v>59</v>
      </c>
      <c r="G10" s="33">
        <v>426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579</v>
      </c>
      <c r="F11" s="38"/>
      <c r="G11" s="38"/>
      <c r="H11" s="38"/>
      <c r="I11" s="38"/>
      <c r="J11" s="39"/>
    </row>
    <row r="12" ht="105">
      <c r="A12" s="29" t="s">
        <v>61</v>
      </c>
      <c r="B12" s="37"/>
      <c r="C12" s="38"/>
      <c r="D12" s="38"/>
      <c r="E12" s="43" t="s">
        <v>795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67</v>
      </c>
      <c r="D14" s="26"/>
      <c r="E14" s="23" t="s">
        <v>68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604</v>
      </c>
      <c r="D15" s="29" t="s">
        <v>31</v>
      </c>
      <c r="E15" s="31" t="s">
        <v>605</v>
      </c>
      <c r="F15" s="32" t="s">
        <v>76</v>
      </c>
      <c r="G15" s="33">
        <v>213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4" t="s">
        <v>31</v>
      </c>
      <c r="F16" s="38"/>
      <c r="G16" s="38"/>
      <c r="H16" s="38"/>
      <c r="I16" s="38"/>
      <c r="J16" s="39"/>
    </row>
    <row r="17" ht="195">
      <c r="A17" s="29" t="s">
        <v>61</v>
      </c>
      <c r="B17" s="37"/>
      <c r="C17" s="38"/>
      <c r="D17" s="38"/>
      <c r="E17" s="43" t="s">
        <v>796</v>
      </c>
      <c r="F17" s="38"/>
      <c r="G17" s="38"/>
      <c r="H17" s="38"/>
      <c r="I17" s="38"/>
      <c r="J17" s="39"/>
    </row>
    <row r="18" ht="409.5">
      <c r="A18" s="29" t="s">
        <v>36</v>
      </c>
      <c r="B18" s="37"/>
      <c r="C18" s="38"/>
      <c r="D18" s="38"/>
      <c r="E18" s="31" t="s">
        <v>92</v>
      </c>
      <c r="F18" s="38"/>
      <c r="G18" s="38"/>
      <c r="H18" s="38"/>
      <c r="I18" s="38"/>
      <c r="J18" s="39"/>
    </row>
    <row r="19">
      <c r="A19" s="29" t="s">
        <v>29</v>
      </c>
      <c r="B19" s="29">
        <v>3</v>
      </c>
      <c r="C19" s="30" t="s">
        <v>102</v>
      </c>
      <c r="D19" s="29" t="s">
        <v>31</v>
      </c>
      <c r="E19" s="31" t="s">
        <v>103</v>
      </c>
      <c r="F19" s="32" t="s">
        <v>76</v>
      </c>
      <c r="G19" s="33">
        <v>213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797</v>
      </c>
      <c r="F20" s="38"/>
      <c r="G20" s="38"/>
      <c r="H20" s="38"/>
      <c r="I20" s="38"/>
      <c r="J20" s="39"/>
    </row>
    <row r="21" ht="150">
      <c r="A21" s="29" t="s">
        <v>61</v>
      </c>
      <c r="B21" s="37"/>
      <c r="C21" s="38"/>
      <c r="D21" s="38"/>
      <c r="E21" s="43" t="s">
        <v>798</v>
      </c>
      <c r="F21" s="38"/>
      <c r="G21" s="38"/>
      <c r="H21" s="38"/>
      <c r="I21" s="38"/>
      <c r="J21" s="39"/>
    </row>
    <row r="22" ht="270">
      <c r="A22" s="29" t="s">
        <v>36</v>
      </c>
      <c r="B22" s="37"/>
      <c r="C22" s="38"/>
      <c r="D22" s="38"/>
      <c r="E22" s="31" t="s">
        <v>105</v>
      </c>
      <c r="F22" s="38"/>
      <c r="G22" s="38"/>
      <c r="H22" s="38"/>
      <c r="I22" s="38"/>
      <c r="J22" s="39"/>
    </row>
    <row r="23">
      <c r="A23" s="29" t="s">
        <v>29</v>
      </c>
      <c r="B23" s="29">
        <v>4</v>
      </c>
      <c r="C23" s="30" t="s">
        <v>110</v>
      </c>
      <c r="D23" s="29"/>
      <c r="E23" s="31" t="s">
        <v>112</v>
      </c>
      <c r="F23" s="32" t="s">
        <v>95</v>
      </c>
      <c r="G23" s="33">
        <v>426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150">
      <c r="A25" s="29" t="s">
        <v>61</v>
      </c>
      <c r="B25" s="37"/>
      <c r="C25" s="38"/>
      <c r="D25" s="38"/>
      <c r="E25" s="43" t="s">
        <v>799</v>
      </c>
      <c r="F25" s="38"/>
      <c r="G25" s="38"/>
      <c r="H25" s="38"/>
      <c r="I25" s="38"/>
      <c r="J25" s="39"/>
    </row>
    <row r="26" ht="75">
      <c r="A26" s="29" t="s">
        <v>36</v>
      </c>
      <c r="B26" s="37"/>
      <c r="C26" s="38"/>
      <c r="D26" s="38"/>
      <c r="E26" s="31" t="s">
        <v>114</v>
      </c>
      <c r="F26" s="38"/>
      <c r="G26" s="38"/>
      <c r="H26" s="38"/>
      <c r="I26" s="38"/>
      <c r="J26" s="39"/>
    </row>
    <row r="27">
      <c r="A27" s="29" t="s">
        <v>29</v>
      </c>
      <c r="B27" s="29">
        <v>5</v>
      </c>
      <c r="C27" s="30" t="s">
        <v>524</v>
      </c>
      <c r="D27" s="29" t="s">
        <v>31</v>
      </c>
      <c r="E27" s="31" t="s">
        <v>525</v>
      </c>
      <c r="F27" s="32" t="s">
        <v>76</v>
      </c>
      <c r="G27" s="33">
        <v>213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150">
      <c r="A29" s="29" t="s">
        <v>61</v>
      </c>
      <c r="B29" s="37"/>
      <c r="C29" s="38"/>
      <c r="D29" s="38"/>
      <c r="E29" s="43" t="s">
        <v>800</v>
      </c>
      <c r="F29" s="38"/>
      <c r="G29" s="38"/>
      <c r="H29" s="38"/>
      <c r="I29" s="38"/>
      <c r="J29" s="39"/>
    </row>
    <row r="30" ht="105">
      <c r="A30" s="29" t="s">
        <v>36</v>
      </c>
      <c r="B30" s="40"/>
      <c r="C30" s="41"/>
      <c r="D30" s="41"/>
      <c r="E30" s="31" t="s">
        <v>527</v>
      </c>
      <c r="F30" s="41"/>
      <c r="G30" s="41"/>
      <c r="H30" s="41"/>
      <c r="I30" s="41"/>
      <c r="J30" s="42"/>
    </row>
  </sheetData>
  <sheetProtection sheet="1" objects="1" scenarios="1" spinCount="100000" saltValue="NvfoKvbEJnP9eTJYkIeru7ChWI0S7KpO/C3FuXk1U6rhGIrF1e6ES7iJjXPk9aguFdwXRWI5Is9d1oWjN1ZPzw==" hashValue="CCWh+XewV8XJ4iPqipQ3XFp+pJq4ItUw31EnFKHEg7/t/Gz7HCsGtDlPnLUB6LDylfrI6kN/IxfnAJbARpoaC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801</v>
      </c>
      <c r="I3" s="16">
        <f>SUMIFS(I9:I90,A9:A90,"SD")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576</v>
      </c>
      <c r="D4" s="13"/>
      <c r="E4" s="14" t="s">
        <v>577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801</v>
      </c>
      <c r="D5" s="13"/>
      <c r="E5" s="14" t="s">
        <v>530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2</v>
      </c>
      <c r="C10" s="30" t="s">
        <v>56</v>
      </c>
      <c r="D10" s="29" t="s">
        <v>86</v>
      </c>
      <c r="E10" s="31" t="s">
        <v>58</v>
      </c>
      <c r="F10" s="32" t="s">
        <v>59</v>
      </c>
      <c r="G10" s="33">
        <v>9.4879999999999995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 ht="60">
      <c r="A12" s="29" t="s">
        <v>61</v>
      </c>
      <c r="B12" s="37"/>
      <c r="C12" s="38"/>
      <c r="D12" s="38"/>
      <c r="E12" s="43" t="s">
        <v>802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63</v>
      </c>
      <c r="F13" s="38"/>
      <c r="G13" s="38"/>
      <c r="H13" s="38"/>
      <c r="I13" s="38"/>
      <c r="J13" s="39"/>
    </row>
    <row r="14">
      <c r="A14" s="23" t="s">
        <v>26</v>
      </c>
      <c r="B14" s="24"/>
      <c r="C14" s="25" t="s">
        <v>254</v>
      </c>
      <c r="D14" s="26"/>
      <c r="E14" s="23" t="s">
        <v>255</v>
      </c>
      <c r="F14" s="26"/>
      <c r="G14" s="26"/>
      <c r="H14" s="26"/>
      <c r="I14" s="27">
        <f>SUMIFS(I15:I90,A15:A90,"P")</f>
        <v>0</v>
      </c>
      <c r="J14" s="28"/>
    </row>
    <row r="15">
      <c r="A15" s="29" t="s">
        <v>29</v>
      </c>
      <c r="B15" s="29">
        <v>3</v>
      </c>
      <c r="C15" s="30" t="s">
        <v>533</v>
      </c>
      <c r="D15" s="29" t="s">
        <v>31</v>
      </c>
      <c r="E15" s="31" t="s">
        <v>534</v>
      </c>
      <c r="F15" s="32" t="s">
        <v>71</v>
      </c>
      <c r="G15" s="33">
        <v>27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34</v>
      </c>
      <c r="B16" s="37"/>
      <c r="C16" s="38"/>
      <c r="D16" s="38"/>
      <c r="E16" s="44" t="s">
        <v>31</v>
      </c>
      <c r="F16" s="38"/>
      <c r="G16" s="38"/>
      <c r="H16" s="38"/>
      <c r="I16" s="38"/>
      <c r="J16" s="39"/>
    </row>
    <row r="17" ht="135">
      <c r="A17" s="29" t="s">
        <v>61</v>
      </c>
      <c r="B17" s="37"/>
      <c r="C17" s="38"/>
      <c r="D17" s="38"/>
      <c r="E17" s="43" t="s">
        <v>803</v>
      </c>
      <c r="F17" s="38"/>
      <c r="G17" s="38"/>
      <c r="H17" s="38"/>
      <c r="I17" s="38"/>
      <c r="J17" s="39"/>
    </row>
    <row r="18" ht="90">
      <c r="A18" s="29" t="s">
        <v>36</v>
      </c>
      <c r="B18" s="37"/>
      <c r="C18" s="38"/>
      <c r="D18" s="38"/>
      <c r="E18" s="31" t="s">
        <v>536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537</v>
      </c>
      <c r="D19" s="29" t="s">
        <v>31</v>
      </c>
      <c r="E19" s="31" t="s">
        <v>538</v>
      </c>
      <c r="F19" s="32" t="s">
        <v>71</v>
      </c>
      <c r="G19" s="33">
        <v>20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 ht="60">
      <c r="A21" s="29" t="s">
        <v>61</v>
      </c>
      <c r="B21" s="37"/>
      <c r="C21" s="38"/>
      <c r="D21" s="38"/>
      <c r="E21" s="43" t="s">
        <v>804</v>
      </c>
      <c r="F21" s="38"/>
      <c r="G21" s="38"/>
      <c r="H21" s="38"/>
      <c r="I21" s="38"/>
      <c r="J21" s="39"/>
    </row>
    <row r="22" ht="75">
      <c r="A22" s="29" t="s">
        <v>36</v>
      </c>
      <c r="B22" s="37"/>
      <c r="C22" s="38"/>
      <c r="D22" s="38"/>
      <c r="E22" s="31" t="s">
        <v>540</v>
      </c>
      <c r="F22" s="38"/>
      <c r="G22" s="38"/>
      <c r="H22" s="38"/>
      <c r="I22" s="38"/>
      <c r="J22" s="39"/>
    </row>
    <row r="23" ht="30">
      <c r="A23" s="29" t="s">
        <v>29</v>
      </c>
      <c r="B23" s="29">
        <v>5</v>
      </c>
      <c r="C23" s="30" t="s">
        <v>541</v>
      </c>
      <c r="D23" s="29" t="s">
        <v>31</v>
      </c>
      <c r="E23" s="31" t="s">
        <v>542</v>
      </c>
      <c r="F23" s="32" t="s">
        <v>71</v>
      </c>
      <c r="G23" s="33">
        <v>16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30">
      <c r="A25" s="29" t="s">
        <v>61</v>
      </c>
      <c r="B25" s="37"/>
      <c r="C25" s="38"/>
      <c r="D25" s="38"/>
      <c r="E25" s="43" t="s">
        <v>805</v>
      </c>
      <c r="F25" s="38"/>
      <c r="G25" s="38"/>
      <c r="H25" s="38"/>
      <c r="I25" s="38"/>
      <c r="J25" s="39"/>
    </row>
    <row r="26" ht="90">
      <c r="A26" s="29" t="s">
        <v>36</v>
      </c>
      <c r="B26" s="37"/>
      <c r="C26" s="38"/>
      <c r="D26" s="38"/>
      <c r="E26" s="31" t="s">
        <v>536</v>
      </c>
      <c r="F26" s="38"/>
      <c r="G26" s="38"/>
      <c r="H26" s="38"/>
      <c r="I26" s="38"/>
      <c r="J26" s="39"/>
    </row>
    <row r="27">
      <c r="A27" s="29" t="s">
        <v>29</v>
      </c>
      <c r="B27" s="29">
        <v>6</v>
      </c>
      <c r="C27" s="30" t="s">
        <v>544</v>
      </c>
      <c r="D27" s="29" t="s">
        <v>31</v>
      </c>
      <c r="E27" s="31" t="s">
        <v>545</v>
      </c>
      <c r="F27" s="32" t="s">
        <v>71</v>
      </c>
      <c r="G27" s="33">
        <v>55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4" t="s">
        <v>31</v>
      </c>
      <c r="F28" s="38"/>
      <c r="G28" s="38"/>
      <c r="H28" s="38"/>
      <c r="I28" s="38"/>
      <c r="J28" s="39"/>
    </row>
    <row r="29" ht="30">
      <c r="A29" s="29" t="s">
        <v>61</v>
      </c>
      <c r="B29" s="37"/>
      <c r="C29" s="38"/>
      <c r="D29" s="38"/>
      <c r="E29" s="43" t="s">
        <v>806</v>
      </c>
      <c r="F29" s="38"/>
      <c r="G29" s="38"/>
      <c r="H29" s="38"/>
      <c r="I29" s="38"/>
      <c r="J29" s="39"/>
    </row>
    <row r="30" ht="75">
      <c r="A30" s="29" t="s">
        <v>36</v>
      </c>
      <c r="B30" s="37"/>
      <c r="C30" s="38"/>
      <c r="D30" s="38"/>
      <c r="E30" s="31" t="s">
        <v>547</v>
      </c>
      <c r="F30" s="38"/>
      <c r="G30" s="38"/>
      <c r="H30" s="38"/>
      <c r="I30" s="38"/>
      <c r="J30" s="39"/>
    </row>
    <row r="31" ht="30">
      <c r="A31" s="29" t="s">
        <v>29</v>
      </c>
      <c r="B31" s="29">
        <v>7</v>
      </c>
      <c r="C31" s="30" t="s">
        <v>548</v>
      </c>
      <c r="D31" s="29" t="s">
        <v>31</v>
      </c>
      <c r="E31" s="31" t="s">
        <v>549</v>
      </c>
      <c r="F31" s="32" t="s">
        <v>71</v>
      </c>
      <c r="G31" s="33">
        <v>38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 ht="409.5">
      <c r="A33" s="29" t="s">
        <v>61</v>
      </c>
      <c r="B33" s="37"/>
      <c r="C33" s="38"/>
      <c r="D33" s="38"/>
      <c r="E33" s="43" t="s">
        <v>807</v>
      </c>
      <c r="F33" s="38"/>
      <c r="G33" s="38"/>
      <c r="H33" s="38"/>
      <c r="I33" s="38"/>
      <c r="J33" s="39"/>
    </row>
    <row r="34" ht="75">
      <c r="A34" s="29" t="s">
        <v>36</v>
      </c>
      <c r="B34" s="37"/>
      <c r="C34" s="38"/>
      <c r="D34" s="38"/>
      <c r="E34" s="31" t="s">
        <v>551</v>
      </c>
      <c r="F34" s="38"/>
      <c r="G34" s="38"/>
      <c r="H34" s="38"/>
      <c r="I34" s="38"/>
      <c r="J34" s="39"/>
    </row>
    <row r="35" ht="30">
      <c r="A35" s="29" t="s">
        <v>29</v>
      </c>
      <c r="B35" s="29">
        <v>8</v>
      </c>
      <c r="C35" s="30" t="s">
        <v>552</v>
      </c>
      <c r="D35" s="29" t="s">
        <v>64</v>
      </c>
      <c r="E35" s="31" t="s">
        <v>553</v>
      </c>
      <c r="F35" s="32" t="s">
        <v>71</v>
      </c>
      <c r="G35" s="33">
        <v>38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34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 ht="409.5">
      <c r="A37" s="29" t="s">
        <v>61</v>
      </c>
      <c r="B37" s="37"/>
      <c r="C37" s="38"/>
      <c r="D37" s="38"/>
      <c r="E37" s="43" t="s">
        <v>808</v>
      </c>
      <c r="F37" s="38"/>
      <c r="G37" s="38"/>
      <c r="H37" s="38"/>
      <c r="I37" s="38"/>
      <c r="J37" s="39"/>
    </row>
    <row r="38" ht="60">
      <c r="A38" s="29" t="s">
        <v>36</v>
      </c>
      <c r="B38" s="37"/>
      <c r="C38" s="38"/>
      <c r="D38" s="38"/>
      <c r="E38" s="31" t="s">
        <v>555</v>
      </c>
      <c r="F38" s="38"/>
      <c r="G38" s="38"/>
      <c r="H38" s="38"/>
      <c r="I38" s="38"/>
      <c r="J38" s="39"/>
    </row>
    <row r="39" ht="30">
      <c r="A39" s="29" t="s">
        <v>29</v>
      </c>
      <c r="B39" s="29">
        <v>9</v>
      </c>
      <c r="C39" s="30" t="s">
        <v>552</v>
      </c>
      <c r="D39" s="29" t="s">
        <v>86</v>
      </c>
      <c r="E39" s="31" t="s">
        <v>553</v>
      </c>
      <c r="F39" s="32" t="s">
        <v>71</v>
      </c>
      <c r="G39" s="33">
        <v>2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34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 ht="45">
      <c r="A41" s="29" t="s">
        <v>61</v>
      </c>
      <c r="B41" s="37"/>
      <c r="C41" s="38"/>
      <c r="D41" s="38"/>
      <c r="E41" s="43" t="s">
        <v>809</v>
      </c>
      <c r="F41" s="38"/>
      <c r="G41" s="38"/>
      <c r="H41" s="38"/>
      <c r="I41" s="38"/>
      <c r="J41" s="39"/>
    </row>
    <row r="42" ht="60">
      <c r="A42" s="29" t="s">
        <v>36</v>
      </c>
      <c r="B42" s="37"/>
      <c r="C42" s="38"/>
      <c r="D42" s="38"/>
      <c r="E42" s="31" t="s">
        <v>555</v>
      </c>
      <c r="F42" s="38"/>
      <c r="G42" s="38"/>
      <c r="H42" s="38"/>
      <c r="I42" s="38"/>
      <c r="J42" s="39"/>
    </row>
    <row r="43" ht="30">
      <c r="A43" s="29" t="s">
        <v>29</v>
      </c>
      <c r="B43" s="29">
        <v>10</v>
      </c>
      <c r="C43" s="30" t="s">
        <v>810</v>
      </c>
      <c r="D43" s="29" t="s">
        <v>86</v>
      </c>
      <c r="E43" s="31" t="s">
        <v>811</v>
      </c>
      <c r="F43" s="32" t="s">
        <v>71</v>
      </c>
      <c r="G43" s="33">
        <v>4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 ht="135">
      <c r="A45" s="29" t="s">
        <v>61</v>
      </c>
      <c r="B45" s="37"/>
      <c r="C45" s="38"/>
      <c r="D45" s="38"/>
      <c r="E45" s="43" t="s">
        <v>812</v>
      </c>
      <c r="F45" s="38"/>
      <c r="G45" s="38"/>
      <c r="H45" s="38"/>
      <c r="I45" s="38"/>
      <c r="J45" s="39"/>
    </row>
    <row r="46" ht="60">
      <c r="A46" s="29" t="s">
        <v>36</v>
      </c>
      <c r="B46" s="37"/>
      <c r="C46" s="38"/>
      <c r="D46" s="38"/>
      <c r="E46" s="31" t="s">
        <v>555</v>
      </c>
      <c r="F46" s="38"/>
      <c r="G46" s="38"/>
      <c r="H46" s="38"/>
      <c r="I46" s="38"/>
      <c r="J46" s="39"/>
    </row>
    <row r="47" ht="30">
      <c r="A47" s="29" t="s">
        <v>29</v>
      </c>
      <c r="B47" s="29">
        <v>11</v>
      </c>
      <c r="C47" s="30" t="s">
        <v>810</v>
      </c>
      <c r="D47" s="29" t="s">
        <v>64</v>
      </c>
      <c r="E47" s="31" t="s">
        <v>811</v>
      </c>
      <c r="F47" s="32" t="s">
        <v>71</v>
      </c>
      <c r="G47" s="33">
        <v>8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4" t="s">
        <v>31</v>
      </c>
      <c r="F48" s="38"/>
      <c r="G48" s="38"/>
      <c r="H48" s="38"/>
      <c r="I48" s="38"/>
      <c r="J48" s="39"/>
    </row>
    <row r="49" ht="180">
      <c r="A49" s="29" t="s">
        <v>61</v>
      </c>
      <c r="B49" s="37"/>
      <c r="C49" s="38"/>
      <c r="D49" s="38"/>
      <c r="E49" s="43" t="s">
        <v>813</v>
      </c>
      <c r="F49" s="38"/>
      <c r="G49" s="38"/>
      <c r="H49" s="38"/>
      <c r="I49" s="38"/>
      <c r="J49" s="39"/>
    </row>
    <row r="50" ht="60">
      <c r="A50" s="29" t="s">
        <v>36</v>
      </c>
      <c r="B50" s="37"/>
      <c r="C50" s="38"/>
      <c r="D50" s="38"/>
      <c r="E50" s="31" t="s">
        <v>555</v>
      </c>
      <c r="F50" s="38"/>
      <c r="G50" s="38"/>
      <c r="H50" s="38"/>
      <c r="I50" s="38"/>
      <c r="J50" s="39"/>
    </row>
    <row r="51" ht="30">
      <c r="A51" s="29" t="s">
        <v>29</v>
      </c>
      <c r="B51" s="29">
        <v>12</v>
      </c>
      <c r="C51" s="30" t="s">
        <v>556</v>
      </c>
      <c r="D51" s="29" t="s">
        <v>31</v>
      </c>
      <c r="E51" s="31" t="s">
        <v>557</v>
      </c>
      <c r="F51" s="32" t="s">
        <v>71</v>
      </c>
      <c r="G51" s="33">
        <v>35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34</v>
      </c>
      <c r="B52" s="37"/>
      <c r="C52" s="38"/>
      <c r="D52" s="38"/>
      <c r="E52" s="44" t="s">
        <v>31</v>
      </c>
      <c r="F52" s="38"/>
      <c r="G52" s="38"/>
      <c r="H52" s="38"/>
      <c r="I52" s="38"/>
      <c r="J52" s="39"/>
    </row>
    <row r="53" ht="30">
      <c r="A53" s="29" t="s">
        <v>61</v>
      </c>
      <c r="B53" s="37"/>
      <c r="C53" s="38"/>
      <c r="D53" s="38"/>
      <c r="E53" s="43" t="s">
        <v>814</v>
      </c>
      <c r="F53" s="38"/>
      <c r="G53" s="38"/>
      <c r="H53" s="38"/>
      <c r="I53" s="38"/>
      <c r="J53" s="39"/>
    </row>
    <row r="54" ht="90">
      <c r="A54" s="29" t="s">
        <v>36</v>
      </c>
      <c r="B54" s="37"/>
      <c r="C54" s="38"/>
      <c r="D54" s="38"/>
      <c r="E54" s="31" t="s">
        <v>559</v>
      </c>
      <c r="F54" s="38"/>
      <c r="G54" s="38"/>
      <c r="H54" s="38"/>
      <c r="I54" s="38"/>
      <c r="J54" s="39"/>
    </row>
    <row r="55">
      <c r="A55" s="29" t="s">
        <v>29</v>
      </c>
      <c r="B55" s="29">
        <v>13</v>
      </c>
      <c r="C55" s="30" t="s">
        <v>560</v>
      </c>
      <c r="D55" s="29" t="s">
        <v>31</v>
      </c>
      <c r="E55" s="31" t="s">
        <v>561</v>
      </c>
      <c r="F55" s="32" t="s">
        <v>71</v>
      </c>
      <c r="G55" s="33">
        <v>33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 ht="60">
      <c r="A57" s="29" t="s">
        <v>61</v>
      </c>
      <c r="B57" s="37"/>
      <c r="C57" s="38"/>
      <c r="D57" s="38"/>
      <c r="E57" s="43" t="s">
        <v>815</v>
      </c>
      <c r="F57" s="38"/>
      <c r="G57" s="38"/>
      <c r="H57" s="38"/>
      <c r="I57" s="38"/>
      <c r="J57" s="39"/>
    </row>
    <row r="58" ht="75">
      <c r="A58" s="29" t="s">
        <v>36</v>
      </c>
      <c r="B58" s="37"/>
      <c r="C58" s="38"/>
      <c r="D58" s="38"/>
      <c r="E58" s="31" t="s">
        <v>551</v>
      </c>
      <c r="F58" s="38"/>
      <c r="G58" s="38"/>
      <c r="H58" s="38"/>
      <c r="I58" s="38"/>
      <c r="J58" s="39"/>
    </row>
    <row r="59" ht="30">
      <c r="A59" s="29" t="s">
        <v>29</v>
      </c>
      <c r="B59" s="29">
        <v>14</v>
      </c>
      <c r="C59" s="30" t="s">
        <v>564</v>
      </c>
      <c r="D59" s="29" t="s">
        <v>31</v>
      </c>
      <c r="E59" s="31" t="s">
        <v>565</v>
      </c>
      <c r="F59" s="32" t="s">
        <v>95</v>
      </c>
      <c r="G59" s="33">
        <v>875.375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4" t="s">
        <v>31</v>
      </c>
      <c r="F60" s="38"/>
      <c r="G60" s="38"/>
      <c r="H60" s="38"/>
      <c r="I60" s="38"/>
      <c r="J60" s="39"/>
    </row>
    <row r="61" ht="315">
      <c r="A61" s="29" t="s">
        <v>61</v>
      </c>
      <c r="B61" s="37"/>
      <c r="C61" s="38"/>
      <c r="D61" s="38"/>
      <c r="E61" s="43" t="s">
        <v>816</v>
      </c>
      <c r="F61" s="38"/>
      <c r="G61" s="38"/>
      <c r="H61" s="38"/>
      <c r="I61" s="38"/>
      <c r="J61" s="39"/>
    </row>
    <row r="62" ht="105">
      <c r="A62" s="29" t="s">
        <v>36</v>
      </c>
      <c r="B62" s="37"/>
      <c r="C62" s="38"/>
      <c r="D62" s="38"/>
      <c r="E62" s="31" t="s">
        <v>567</v>
      </c>
      <c r="F62" s="38"/>
      <c r="G62" s="38"/>
      <c r="H62" s="38"/>
      <c r="I62" s="38"/>
      <c r="J62" s="39"/>
    </row>
    <row r="63" ht="30">
      <c r="A63" s="29" t="s">
        <v>29</v>
      </c>
      <c r="B63" s="29">
        <v>15</v>
      </c>
      <c r="C63" s="30" t="s">
        <v>817</v>
      </c>
      <c r="D63" s="29" t="s">
        <v>31</v>
      </c>
      <c r="E63" s="31" t="s">
        <v>818</v>
      </c>
      <c r="F63" s="32" t="s">
        <v>95</v>
      </c>
      <c r="G63" s="33">
        <v>598.79999999999995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4" t="s">
        <v>31</v>
      </c>
      <c r="F64" s="38"/>
      <c r="G64" s="38"/>
      <c r="H64" s="38"/>
      <c r="I64" s="38"/>
      <c r="J64" s="39"/>
    </row>
    <row r="65" ht="195">
      <c r="A65" s="29" t="s">
        <v>61</v>
      </c>
      <c r="B65" s="37"/>
      <c r="C65" s="38"/>
      <c r="D65" s="38"/>
      <c r="E65" s="43" t="s">
        <v>819</v>
      </c>
      <c r="F65" s="38"/>
      <c r="G65" s="38"/>
      <c r="H65" s="38"/>
      <c r="I65" s="38"/>
      <c r="J65" s="39"/>
    </row>
    <row r="66" ht="60">
      <c r="A66" s="29" t="s">
        <v>36</v>
      </c>
      <c r="B66" s="37"/>
      <c r="C66" s="38"/>
      <c r="D66" s="38"/>
      <c r="E66" s="31" t="s">
        <v>820</v>
      </c>
      <c r="F66" s="38"/>
      <c r="G66" s="38"/>
      <c r="H66" s="38"/>
      <c r="I66" s="38"/>
      <c r="J66" s="39"/>
    </row>
    <row r="67" ht="30">
      <c r="A67" s="29" t="s">
        <v>29</v>
      </c>
      <c r="B67" s="29">
        <v>16</v>
      </c>
      <c r="C67" s="30" t="s">
        <v>821</v>
      </c>
      <c r="D67" s="29" t="s">
        <v>64</v>
      </c>
      <c r="E67" s="31" t="s">
        <v>822</v>
      </c>
      <c r="F67" s="32" t="s">
        <v>95</v>
      </c>
      <c r="G67" s="33">
        <v>22.5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4" t="s">
        <v>31</v>
      </c>
      <c r="F68" s="38"/>
      <c r="G68" s="38"/>
      <c r="H68" s="38"/>
      <c r="I68" s="38"/>
      <c r="J68" s="39"/>
    </row>
    <row r="69" ht="30">
      <c r="A69" s="29" t="s">
        <v>61</v>
      </c>
      <c r="B69" s="37"/>
      <c r="C69" s="38"/>
      <c r="D69" s="38"/>
      <c r="E69" s="43" t="s">
        <v>823</v>
      </c>
      <c r="F69" s="38"/>
      <c r="G69" s="38"/>
      <c r="H69" s="38"/>
      <c r="I69" s="38"/>
      <c r="J69" s="39"/>
    </row>
    <row r="70" ht="105">
      <c r="A70" s="29" t="s">
        <v>36</v>
      </c>
      <c r="B70" s="37"/>
      <c r="C70" s="38"/>
      <c r="D70" s="38"/>
      <c r="E70" s="31" t="s">
        <v>567</v>
      </c>
      <c r="F70" s="38"/>
      <c r="G70" s="38"/>
      <c r="H70" s="38"/>
      <c r="I70" s="38"/>
      <c r="J70" s="39"/>
    </row>
    <row r="71" ht="30">
      <c r="A71" s="29" t="s">
        <v>29</v>
      </c>
      <c r="B71" s="29">
        <v>17</v>
      </c>
      <c r="C71" s="30" t="s">
        <v>821</v>
      </c>
      <c r="D71" s="29" t="s">
        <v>86</v>
      </c>
      <c r="E71" s="31" t="s">
        <v>822</v>
      </c>
      <c r="F71" s="32" t="s">
        <v>95</v>
      </c>
      <c r="G71" s="33">
        <v>2.52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4" t="s">
        <v>31</v>
      </c>
      <c r="F72" s="38"/>
      <c r="G72" s="38"/>
      <c r="H72" s="38"/>
      <c r="I72" s="38"/>
      <c r="J72" s="39"/>
    </row>
    <row r="73" ht="45">
      <c r="A73" s="29" t="s">
        <v>61</v>
      </c>
      <c r="B73" s="37"/>
      <c r="C73" s="38"/>
      <c r="D73" s="38"/>
      <c r="E73" s="43" t="s">
        <v>824</v>
      </c>
      <c r="F73" s="38"/>
      <c r="G73" s="38"/>
      <c r="H73" s="38"/>
      <c r="I73" s="38"/>
      <c r="J73" s="39"/>
    </row>
    <row r="74" ht="105">
      <c r="A74" s="29" t="s">
        <v>36</v>
      </c>
      <c r="B74" s="37"/>
      <c r="C74" s="38"/>
      <c r="D74" s="38"/>
      <c r="E74" s="31" t="s">
        <v>567</v>
      </c>
      <c r="F74" s="38"/>
      <c r="G74" s="38"/>
      <c r="H74" s="38"/>
      <c r="I74" s="38"/>
      <c r="J74" s="39"/>
    </row>
    <row r="75">
      <c r="A75" s="29" t="s">
        <v>29</v>
      </c>
      <c r="B75" s="29">
        <v>18</v>
      </c>
      <c r="C75" s="30" t="s">
        <v>568</v>
      </c>
      <c r="D75" s="29" t="s">
        <v>31</v>
      </c>
      <c r="E75" s="31" t="s">
        <v>569</v>
      </c>
      <c r="F75" s="32" t="s">
        <v>95</v>
      </c>
      <c r="G75" s="33">
        <v>138.875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4" t="s">
        <v>31</v>
      </c>
      <c r="F76" s="38"/>
      <c r="G76" s="38"/>
      <c r="H76" s="38"/>
      <c r="I76" s="38"/>
      <c r="J76" s="39"/>
    </row>
    <row r="77" ht="165">
      <c r="A77" s="29" t="s">
        <v>61</v>
      </c>
      <c r="B77" s="37"/>
      <c r="C77" s="38"/>
      <c r="D77" s="38"/>
      <c r="E77" s="43" t="s">
        <v>825</v>
      </c>
      <c r="F77" s="38"/>
      <c r="G77" s="38"/>
      <c r="H77" s="38"/>
      <c r="I77" s="38"/>
      <c r="J77" s="39"/>
    </row>
    <row r="78" ht="105">
      <c r="A78" s="29" t="s">
        <v>36</v>
      </c>
      <c r="B78" s="37"/>
      <c r="C78" s="38"/>
      <c r="D78" s="38"/>
      <c r="E78" s="31" t="s">
        <v>567</v>
      </c>
      <c r="F78" s="38"/>
      <c r="G78" s="38"/>
      <c r="H78" s="38"/>
      <c r="I78" s="38"/>
      <c r="J78" s="39"/>
    </row>
    <row r="79">
      <c r="A79" s="29" t="s">
        <v>29</v>
      </c>
      <c r="B79" s="29">
        <v>19</v>
      </c>
      <c r="C79" s="30" t="s">
        <v>571</v>
      </c>
      <c r="D79" s="29" t="s">
        <v>31</v>
      </c>
      <c r="E79" s="31" t="s">
        <v>572</v>
      </c>
      <c r="F79" s="32" t="s">
        <v>71</v>
      </c>
      <c r="G79" s="33">
        <v>204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44" t="s">
        <v>31</v>
      </c>
      <c r="F80" s="38"/>
      <c r="G80" s="38"/>
      <c r="H80" s="38"/>
      <c r="I80" s="38"/>
      <c r="J80" s="39"/>
    </row>
    <row r="81" ht="120">
      <c r="A81" s="29" t="s">
        <v>61</v>
      </c>
      <c r="B81" s="37"/>
      <c r="C81" s="38"/>
      <c r="D81" s="38"/>
      <c r="E81" s="43" t="s">
        <v>826</v>
      </c>
      <c r="F81" s="38"/>
      <c r="G81" s="38"/>
      <c r="H81" s="38"/>
      <c r="I81" s="38"/>
      <c r="J81" s="39"/>
    </row>
    <row r="82" ht="75">
      <c r="A82" s="29" t="s">
        <v>36</v>
      </c>
      <c r="B82" s="37"/>
      <c r="C82" s="38"/>
      <c r="D82" s="38"/>
      <c r="E82" s="31" t="s">
        <v>574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827</v>
      </c>
      <c r="D83" s="29" t="s">
        <v>31</v>
      </c>
      <c r="E83" s="31" t="s">
        <v>828</v>
      </c>
      <c r="F83" s="32" t="s">
        <v>71</v>
      </c>
      <c r="G83" s="33">
        <v>15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4" t="s">
        <v>31</v>
      </c>
      <c r="F84" s="38"/>
      <c r="G84" s="38"/>
      <c r="H84" s="38"/>
      <c r="I84" s="38"/>
      <c r="J84" s="39"/>
    </row>
    <row r="85" ht="120">
      <c r="A85" s="29" t="s">
        <v>61</v>
      </c>
      <c r="B85" s="37"/>
      <c r="C85" s="38"/>
      <c r="D85" s="38"/>
      <c r="E85" s="43" t="s">
        <v>829</v>
      </c>
      <c r="F85" s="38"/>
      <c r="G85" s="38"/>
      <c r="H85" s="38"/>
      <c r="I85" s="38"/>
      <c r="J85" s="39"/>
    </row>
    <row r="86" ht="75">
      <c r="A86" s="29" t="s">
        <v>36</v>
      </c>
      <c r="B86" s="37"/>
      <c r="C86" s="38"/>
      <c r="D86" s="38"/>
      <c r="E86" s="31" t="s">
        <v>830</v>
      </c>
      <c r="F86" s="38"/>
      <c r="G86" s="38"/>
      <c r="H86" s="38"/>
      <c r="I86" s="38"/>
      <c r="J86" s="39"/>
    </row>
    <row r="87" ht="30">
      <c r="A87" s="29" t="s">
        <v>29</v>
      </c>
      <c r="B87" s="29">
        <v>21</v>
      </c>
      <c r="C87" s="30" t="s">
        <v>821</v>
      </c>
      <c r="D87" s="29" t="s">
        <v>67</v>
      </c>
      <c r="E87" s="31" t="s">
        <v>822</v>
      </c>
      <c r="F87" s="32" t="s">
        <v>95</v>
      </c>
      <c r="G87" s="33">
        <v>65.599999999999994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4" t="s">
        <v>31</v>
      </c>
      <c r="F88" s="38"/>
      <c r="G88" s="38"/>
      <c r="H88" s="38"/>
      <c r="I88" s="38"/>
      <c r="J88" s="39"/>
    </row>
    <row r="89" ht="300">
      <c r="A89" s="29" t="s">
        <v>61</v>
      </c>
      <c r="B89" s="37"/>
      <c r="C89" s="38"/>
      <c r="D89" s="38"/>
      <c r="E89" s="43" t="s">
        <v>831</v>
      </c>
      <c r="F89" s="38"/>
      <c r="G89" s="38"/>
      <c r="H89" s="38"/>
      <c r="I89" s="38"/>
      <c r="J89" s="39"/>
    </row>
    <row r="90" ht="105">
      <c r="A90" s="29" t="s">
        <v>36</v>
      </c>
      <c r="B90" s="40"/>
      <c r="C90" s="41"/>
      <c r="D90" s="41"/>
      <c r="E90" s="31" t="s">
        <v>567</v>
      </c>
      <c r="F90" s="41"/>
      <c r="G90" s="41"/>
      <c r="H90" s="41"/>
      <c r="I90" s="41"/>
      <c r="J90" s="42"/>
    </row>
  </sheetData>
  <sheetProtection sheet="1" objects="1" scenarios="1" spinCount="100000" saltValue="BjRYAcJSH+oz6CD0IEdnrlM5tcCO2s0g76YHaQoliHKdV6KTSV9gBIm3YWOnYu1aavItlvw6rYdT4NYcoQrT0w==" hashValue="Z86AoItWS8nmhkiHUMRMNll1QLYG6uMAxeYqgGbEimhL5AM5M+t9tcYeBFD/+Gu7RAfoiY2eYuPKTRwzETqU1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2025-01-24T05:58:11Z</dcterms:created>
  <dcterms:modified xsi:type="dcterms:W3CDTF">2025-01-24T05:58:15Z</dcterms:modified>
</cp:coreProperties>
</file>